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3">'1-2'!$A$1:$J$16</definedName>
    <definedName name="_xlnm.Print_Area" localSheetId="8">'3-2'!$A$1:$F$44</definedName>
    <definedName name="_xlnm.Print_Area">#N/A</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 name="_xlnm.Print_Titles" localSheetId="0">'封面'!$1:$9</definedName>
    <definedName name="_xlnm.Print_Titles">#N/A</definedName>
    <definedName name="s">#N/A</definedName>
  </definedNames>
  <calcPr fullCalcOnLoad="1"/>
</workbook>
</file>

<file path=xl/sharedStrings.xml><?xml version="1.0" encoding="utf-8"?>
<sst xmlns="http://schemas.openxmlformats.org/spreadsheetml/2006/main" count="2627" uniqueCount="963">
  <si>
    <t>州公安局（行政及参公）</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</si>
  <si>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</si>
  <si>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</si>
  <si>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</si>
  <si>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</si>
  <si>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</si>
  <si>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</si>
  <si>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</si>
  <si>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</si>
  <si>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</si>
  <si>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</si>
  <si>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</si>
  <si>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</si>
  <si>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</si>
  <si>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</si>
  <si>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</si>
  <si>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</si>
  <si>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</si>
  <si>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</si>
  <si>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</si>
  <si>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</si>
  <si>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</si>
  <si>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</si>
  <si>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</si>
  <si>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</si>
  <si>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</si>
  <si>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</si>
  <si>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</si>
  <si>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</si>
  <si>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</si>
  <si>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</si>
  <si>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</si>
  <si>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</si>
  <si>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</si>
  <si>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</si>
  <si>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</si>
  <si>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</si>
  <si>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</si>
  <si>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</si>
  <si>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</si>
  <si>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</si>
  <si>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</si>
  <si>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</si>
  <si>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</si>
  <si>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</si>
  <si>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</si>
  <si>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</si>
  <si>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</si>
  <si>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</si>
  <si>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</si>
  <si>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</si>
  <si>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</si>
  <si>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</si>
  <si>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</si>
  <si>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</si>
  <si>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</si>
  <si>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</si>
  <si>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</si>
  <si>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</si>
  <si>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</si>
  <si>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</si>
  <si>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</si>
  <si>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</si>
  <si>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</si>
  <si>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</si>
  <si>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</si>
  <si>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</si>
  <si>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</si>
  <si>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</si>
  <si>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</si>
  <si>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</si>
  <si>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</si>
  <si>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州公安局</t>
  </si>
  <si>
    <t>204</t>
  </si>
  <si>
    <t>02</t>
  </si>
  <si>
    <t>01</t>
  </si>
  <si>
    <t>130101</t>
  </si>
  <si>
    <t xml:space="preserve">  行政运行</t>
  </si>
  <si>
    <t xml:space="preserve">  一般行政管理事务</t>
  </si>
  <si>
    <t>19</t>
  </si>
  <si>
    <t xml:space="preserve">  信息化建设</t>
  </si>
  <si>
    <t>208</t>
  </si>
  <si>
    <t>05</t>
  </si>
  <si>
    <t xml:space="preserve">  机关事业单位基本养老保险缴费支出</t>
  </si>
  <si>
    <t>06</t>
  </si>
  <si>
    <t xml:space="preserve">  机关事业单位职业年金缴费支出</t>
  </si>
  <si>
    <t>210</t>
  </si>
  <si>
    <t>11</t>
  </si>
  <si>
    <t xml:space="preserve">  行政单位医疗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</si>
  <si>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</si>
  <si>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</si>
  <si>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</si>
  <si>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</si>
  <si>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</si>
  <si>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</si>
  <si>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</si>
  <si>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</si>
  <si>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</si>
  <si>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</si>
  <si>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</si>
  <si>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</si>
  <si>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</si>
  <si>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</si>
  <si>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</si>
  <si>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</si>
  <si>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</si>
  <si>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</si>
  <si>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</si>
  <si>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</si>
  <si>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</si>
  <si>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</si>
  <si>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</si>
  <si>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</si>
  <si>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</si>
  <si>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</si>
  <si>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</si>
  <si>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</si>
  <si>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</si>
  <si>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</si>
  <si>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</si>
  <si>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</si>
  <si>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</si>
  <si>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</si>
  <si>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</si>
  <si>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</si>
  <si>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</si>
  <si>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</si>
  <si>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</si>
  <si>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</si>
  <si>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</si>
  <si>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</si>
  <si>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</si>
  <si>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</si>
  <si>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</si>
  <si>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</si>
  <si>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</si>
  <si>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</si>
  <si>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</si>
  <si>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</si>
  <si>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</si>
  <si>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</si>
  <si>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</si>
  <si>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</si>
  <si>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</si>
  <si>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</si>
  <si>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</si>
  <si>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</si>
  <si>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</si>
  <si>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</si>
  <si>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</si>
  <si>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</si>
  <si>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</si>
  <si>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</si>
  <si>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</si>
  <si>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</si>
  <si>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99</t>
  </si>
  <si>
    <t xml:space="preserve">    其他工资福利支出</t>
  </si>
  <si>
    <t xml:space="preserve">  机关商品和服务支出</t>
  </si>
  <si>
    <t>502</t>
  </si>
  <si>
    <t xml:space="preserve">    办公经费</t>
  </si>
  <si>
    <t xml:space="preserve">    培训费</t>
  </si>
  <si>
    <t>04</t>
  </si>
  <si>
    <t xml:space="preserve">    专用材料购置费</t>
  </si>
  <si>
    <t xml:space="preserve">    委托业务费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</si>
  <si>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</si>
  <si>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</si>
  <si>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</si>
  <si>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</si>
  <si>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</si>
  <si>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</si>
  <si>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</si>
  <si>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</si>
  <si>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</si>
  <si>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其他资本性支出</t>
  </si>
  <si>
    <t xml:space="preserve">  对个人和家庭的补助</t>
  </si>
  <si>
    <t>509</t>
  </si>
  <si>
    <t xml:space="preserve">    社会福利和救助</t>
  </si>
  <si>
    <t xml:space="preserve">    离退休费</t>
  </si>
  <si>
    <t xml:space="preserve">    其他对个人和家庭补助</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</si>
  <si>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</si>
  <si>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</si>
  <si>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</si>
  <si>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</si>
  <si>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</si>
  <si>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</si>
  <si>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</si>
  <si>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</si>
  <si>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</si>
  <si>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</si>
  <si>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</si>
  <si>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</si>
  <si>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</si>
  <si>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</si>
  <si>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</si>
  <si>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</si>
  <si>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</si>
  <si>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</si>
  <si>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</si>
  <si>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</si>
  <si>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</si>
  <si>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</si>
  <si>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</si>
  <si>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</si>
  <si>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</si>
  <si>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</si>
  <si>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</si>
  <si>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</si>
  <si>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</si>
  <si>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</si>
  <si>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</si>
  <si>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</si>
  <si>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</si>
  <si>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</si>
  <si>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</si>
  <si>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</si>
  <si>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</si>
  <si>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</si>
  <si>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</si>
  <si>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</si>
  <si>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</si>
  <si>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</si>
  <si>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</si>
  <si>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</si>
  <si>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</si>
  <si>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</si>
  <si>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</si>
  <si>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</si>
  <si>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</si>
  <si>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</si>
  <si>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</si>
  <si>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</si>
  <si>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</si>
  <si>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</si>
  <si>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</si>
  <si>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</si>
  <si>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</si>
  <si>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</si>
  <si>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</si>
  <si>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</si>
  <si>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</si>
  <si>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</si>
  <si>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</si>
  <si>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</si>
  <si>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</si>
  <si>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</si>
  <si>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</si>
  <si>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</si>
  <si>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</si>
  <si>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</si>
  <si>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</si>
  <si>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</si>
  <si>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</si>
  <si>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</si>
  <si>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</si>
  <si>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</si>
  <si>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</si>
  <si>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</si>
  <si>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</si>
  <si>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</si>
  <si>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</si>
  <si>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</si>
  <si>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</si>
  <si>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</si>
  <si>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</si>
  <si>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</si>
  <si>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</si>
  <si>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</si>
  <si>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</si>
  <si>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</si>
  <si>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</si>
  <si>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</si>
  <si>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</si>
  <si>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</si>
  <si>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</si>
  <si>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</si>
  <si>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</si>
  <si>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</si>
  <si>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公共安全支出</t>
  </si>
  <si>
    <t xml:space="preserve">  公安</t>
  </si>
  <si>
    <t xml:space="preserve">    行政运行</t>
  </si>
  <si>
    <t xml:space="preserve">    一般行政管理事务</t>
  </si>
  <si>
    <t xml:space="preserve">    信息化建设</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</si>
  <si>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</si>
  <si>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</si>
  <si>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</si>
  <si>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</si>
  <si>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</si>
  <si>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</si>
  <si>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</si>
  <si>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</si>
  <si>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</si>
  <si>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</si>
  <si>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</si>
  <si>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</si>
  <si>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</si>
  <si>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</si>
  <si>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</si>
  <si>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</si>
  <si>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</si>
  <si>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</si>
  <si>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</si>
  <si>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</si>
  <si>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</si>
  <si>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</si>
  <si>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</si>
  <si>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</si>
  <si>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</si>
  <si>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</si>
  <si>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</si>
  <si>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</si>
  <si>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</si>
  <si>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</si>
  <si>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</si>
  <si>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</si>
  <si>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07</t>
  </si>
  <si>
    <t xml:space="preserve">    邮电费</t>
  </si>
  <si>
    <t xml:space="preserve">    取暖费</t>
  </si>
  <si>
    <t xml:space="preserve">    差旅费</t>
  </si>
  <si>
    <t xml:space="preserve">    维修(护)费</t>
  </si>
  <si>
    <t>16</t>
  </si>
  <si>
    <t>17</t>
  </si>
  <si>
    <t>29</t>
  </si>
  <si>
    <t xml:space="preserve">    福利费</t>
  </si>
  <si>
    <t>31</t>
  </si>
  <si>
    <t>303</t>
  </si>
  <si>
    <t xml:space="preserve">    离休费</t>
  </si>
  <si>
    <t xml:space="preserve">    退休费</t>
  </si>
  <si>
    <t xml:space="preserve">    生活补助</t>
  </si>
  <si>
    <t>表3-2</t>
  </si>
  <si>
    <t>一般公共预算项目支出预算表</t>
  </si>
  <si>
    <t>单位名称（项目）</t>
  </si>
  <si>
    <t>金额</t>
  </si>
  <si>
    <t xml:space="preserve">    车辆大修</t>
  </si>
  <si>
    <t xml:space="preserve">    公安局及特警房屋维修费</t>
  </si>
  <si>
    <t xml:space="preserve">    公安宣传及警营文化建设</t>
  </si>
  <si>
    <t xml:space="preserve">    公安业务费</t>
  </si>
  <si>
    <t xml:space="preserve">    公安业务培训费</t>
  </si>
  <si>
    <t xml:space="preserve">    民警加班工资</t>
  </si>
  <si>
    <t xml:space="preserve">    “三电设施安全保护”</t>
  </si>
  <si>
    <t xml:space="preserve">    350兆数字集群铁塔及线路租用</t>
  </si>
  <si>
    <t xml:space="preserve">    阿坝公安微户政运营服务费      </t>
  </si>
  <si>
    <t xml:space="preserve">    办公设备购置</t>
  </si>
  <si>
    <t xml:space="preserve">    公安分局业务经费（双江、红原、九黄）</t>
  </si>
  <si>
    <t xml:space="preserve">    公安专用系统维护费</t>
  </si>
  <si>
    <t xml:space="preserve">    购买社会服务</t>
  </si>
  <si>
    <t xml:space="preserve">    机房不间断电源系统</t>
  </si>
  <si>
    <t xml:space="preserve">    监管中心三所业务经费</t>
  </si>
  <si>
    <t xml:space="preserve">    警犬驯养及犬病防治</t>
  </si>
  <si>
    <t xml:space="preserve">    特警大型演练经费</t>
  </si>
  <si>
    <t xml:space="preserve">    特警取暖费</t>
  </si>
  <si>
    <t xml:space="preserve">    特警生活补助</t>
  </si>
  <si>
    <t xml:space="preserve">    特警训练被装费</t>
  </si>
  <si>
    <t xml:space="preserve">    特警训练补助</t>
  </si>
  <si>
    <t xml:space="preserve">    特警业务费</t>
  </si>
  <si>
    <t xml:space="preserve">    物证鉴定所检验耗材费</t>
  </si>
  <si>
    <t xml:space="preserve">    物证鉴定所业务费</t>
  </si>
  <si>
    <t xml:space="preserve">    治安业务证照费</t>
  </si>
  <si>
    <t xml:space="preserve">    治综平台及“一标三实”业务运营维护费用</t>
  </si>
  <si>
    <t xml:space="preserve">    高清视频会议线路租赁费</t>
  </si>
  <si>
    <t xml:space="preserve">    视频指挥及会议系统运维服务</t>
  </si>
  <si>
    <t xml:space="preserve">    网络租赁及运营服务费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</si>
  <si>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</si>
  <si>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</si>
  <si>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</si>
  <si>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</si>
  <si>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</si>
  <si>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</si>
  <si>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</si>
  <si>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</si>
  <si>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</si>
  <si>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</si>
  <si>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</si>
  <si>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</si>
  <si>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</si>
  <si>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</si>
  <si>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</si>
  <si>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</si>
  <si>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</si>
  <si>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</si>
  <si>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</si>
  <si>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</si>
  <si>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</si>
  <si>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</si>
  <si>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</si>
  <si>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</si>
  <si>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</si>
  <si>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</si>
  <si>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</si>
  <si>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</si>
  <si>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</si>
  <si>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</si>
  <si>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 xml:space="preserve">  州公安局</t>
  </si>
  <si>
    <t xml:space="preserve">阿坝州公安局特警支队2019年420人，其中驻阿坝大队140人，若尔盖大队140人，马尔康大队120人，汶川大队20人。阿坝、若尔盖按照每人每天30元标准计算，马尔康、汶川按照每人每天25元计算。全年365天，共需443.47万元      </t>
  </si>
  <si>
    <t>阿坝州公安局特警支队是针对藏区维稳成立的队伍，肩负着处突、防暴、安保、抢险救灾、重要守护等任务。特警支队自成立以来，始终战斗在维护稳定、抢险救灾等工作一线上，为了维护全州社会和谐稳定，起到了重要作用。因地差因素的考虑，发放生活补助加强了特警支队建设，发挥了特警维稳处突应急中的作用。</t>
  </si>
  <si>
    <t>生活补助发放时间</t>
  </si>
  <si>
    <t>12个月，365天。</t>
  </si>
  <si>
    <t>带动维稳力量的增长率</t>
  </si>
  <si>
    <t xml:space="preserve">生活补助的保障将对作为维稳力量的特警支队提供强劲有力的后勤保障，带动维稳力量的增长率。 </t>
  </si>
  <si>
    <t>特警对工作的积极性</t>
  </si>
  <si>
    <t>因地差因素的考虑，发放生活补助加强了特警支队建设，发挥了特警维稳处突应急中的作用。</t>
  </si>
  <si>
    <t xml:space="preserve">    </t>
  </si>
  <si>
    <t>特警支队4个基地人数</t>
  </si>
  <si>
    <t>阿坝州公安局特警支队2020年420人，其中驻阿坝大队140人，若尔盖大队140人，马尔康大队120人，汶川大队20人。</t>
  </si>
  <si>
    <t>项目持续发挥作用的期限</t>
  </si>
  <si>
    <t>将保障特警支队民警的生活补助。</t>
  </si>
  <si>
    <t>生活补助标准</t>
  </si>
  <si>
    <t>阿坝、若尔盖按照每人每天30元标准计算，马尔康、汶川按照每人每天25元计算。</t>
  </si>
  <si>
    <t>生活保障率</t>
  </si>
  <si>
    <t>严格按时保障特警支队生活，提高生活保障率。</t>
  </si>
  <si>
    <t>按照《关于将全省治综平台及“一标三实”业务运营经费纳入2019年度经费预算的通知》要求，招聘技术服务人员，为全省各地提供业务和技术服务保障。经测算需费用20万元</t>
  </si>
  <si>
    <t>主要为全省治安系统提供数据治理服务和警务实战支撑保障，为全省治安户政系统提供专业化服务。</t>
  </si>
  <si>
    <t>系统维护数量</t>
  </si>
  <si>
    <t>1个</t>
  </si>
  <si>
    <t>使用效益</t>
  </si>
  <si>
    <t>实现技术与业务无缝对接。</t>
  </si>
  <si>
    <t>民警使用满意度</t>
  </si>
  <si>
    <t>90%以上</t>
  </si>
  <si>
    <t>建设要求</t>
  </si>
  <si>
    <t>对一标三实系统进行维护，确保系统正常使用。</t>
  </si>
  <si>
    <t>项目建设时间</t>
  </si>
  <si>
    <t>长期对一标三实系统进行维护。</t>
  </si>
  <si>
    <t>项目成本</t>
  </si>
  <si>
    <t>每年费用预计20万元。</t>
  </si>
  <si>
    <t>每年需对技侦系统、网侦系统、监管系统、科通系统等专用系统进行维护，将产生维护费30万元。</t>
  </si>
  <si>
    <t>确保公安机关正常办公，信息传输需要，保证各公安专用系统正常运转。定期对技侦系统、网侦系统、监管系统、科通系统等专用系统进行维护。</t>
  </si>
  <si>
    <t>需要维护系统数量</t>
  </si>
  <si>
    <t>5个以上</t>
  </si>
  <si>
    <t>对公安工作持续影响</t>
  </si>
  <si>
    <t>各类系统的正常运转，保证各项公安工作的良好发展</t>
  </si>
  <si>
    <t>系统使用民警满意度</t>
  </si>
  <si>
    <t>系统维护要求</t>
  </si>
  <si>
    <t>通过维护，使各类公安专用系统达到正常运转。</t>
  </si>
  <si>
    <t>项目完成时间</t>
  </si>
  <si>
    <t>2020年</t>
  </si>
  <si>
    <t>根据2019年购买社会服务合同金额测算，每个月所需费用20万元，全年为200万元。</t>
  </si>
  <si>
    <t>通过购买服务解决阿坝州公安局办公楼、食堂、住宿物管、日常维护等常见问题，鼓励和引导社会力量进入公共事业领域，有利于促进政府自身动作方式的改革，提高政府管理能力和服务社会效率；有效发挥社会力量在提供公共服务、改善社会治理方面的作用，激发整个社会的活力和创造力。</t>
  </si>
  <si>
    <t>物业公司管理费</t>
  </si>
  <si>
    <t>每月物业管理费约3万元</t>
  </si>
  <si>
    <t>对工作的促进作用</t>
  </si>
  <si>
    <t>鼓励和引导社会力量进入公共事业领域，有利于促进政府自身动作方式的改革，提高政府管理能力和服务社会效率；有效发挥社会力量在提供公共服务、改善社会治理方面的作用，激发整个社会的活力和创造力。</t>
  </si>
  <si>
    <t>民警职工满意度</t>
  </si>
  <si>
    <t>人员工资</t>
  </si>
  <si>
    <t>每月物业人员工资及各种保险约23万元</t>
  </si>
  <si>
    <t>办事群众满意度</t>
  </si>
  <si>
    <t>提供物业管理服务人员</t>
  </si>
  <si>
    <t>68人</t>
  </si>
  <si>
    <t>完成时限</t>
  </si>
  <si>
    <t>公安局内部规范管理</t>
  </si>
  <si>
    <t>通过物业公司规范管理，使公安机关管理更加规范、内务更加整洁，为办事群众及民警职工提供良好的办公环境。</t>
  </si>
  <si>
    <t>提供物业管理服务场所</t>
  </si>
  <si>
    <t>对州局机关、信息技术大楼、地方库、机关食堂、看守所民警周转用房、特警马尔康基地、马尔康大队、阿坝大队、若尔盖大队、警犬大队、红原机场、茂县监管中心、物证鉴定所等场所进行物业管理</t>
  </si>
  <si>
    <t xml:space="preserve"> 鉴于目前州公安局信息中心机房UPS主机满载运行，供电主线缆存在发热现象，存在严重的火灾安全隐患。为此，计划机房不间断电源系统进行重建，满足系统、设备安全用电，预防因电路过载引发火灾。</t>
  </si>
  <si>
    <t>完成建设，机房不发生供电中断问题，确保系统、设备正常运行。</t>
  </si>
  <si>
    <t>项目成本指标</t>
  </si>
  <si>
    <t>240万元</t>
  </si>
  <si>
    <t>社会治安</t>
  </si>
  <si>
    <t>支撑公安业务工作，确保社会治安大局平稳</t>
  </si>
  <si>
    <t>支撑服务</t>
  </si>
  <si>
    <t>民警业务信息系统应用满意90%以上</t>
  </si>
  <si>
    <t>运行服务</t>
  </si>
  <si>
    <t>至少稳定运行服务5年。</t>
  </si>
  <si>
    <t>节约耗能</t>
  </si>
  <si>
    <t>集中统一供电，优化线路减电能损失。</t>
  </si>
  <si>
    <t>精密空调</t>
  </si>
  <si>
    <t>单台制冷功率≥20KW,主、副机组合。</t>
  </si>
  <si>
    <t>持续使用</t>
  </si>
  <si>
    <t>满足信息中心机房长期7×24小时运行</t>
  </si>
  <si>
    <t>蓄电池</t>
  </si>
  <si>
    <t>12V-200AH免维护铅酸</t>
  </si>
  <si>
    <t>UPS系统1套</t>
  </si>
  <si>
    <t>UPS主机1台（含8个功率模块、通信卡1张、监控系统1套），蓄电池240个、电池架3个；主线路电缆110米、电池汇流电缆150米、铜排490个；配电柜4个、直流汇电盒1个；桥架150米；辅材1批以及、安装、调试、运输、施工等。</t>
  </si>
  <si>
    <t>电缆</t>
  </si>
  <si>
    <t>主线路ZRYJV-4*185+1*120m㎡，电池汇流线120m㎡</t>
  </si>
  <si>
    <t>UPS主机</t>
  </si>
  <si>
    <t>功率400KVA，模块化</t>
  </si>
  <si>
    <t xml:space="preserve">信息系统硬件及软件建设，及每年运行维护费。计25万元      </t>
  </si>
  <si>
    <t xml:space="preserve">四川省公安厅《关于做好全省户政便民服务三项改革措施全面实施准备工作的通知》要求建设，实现户籍业务全流程办理“足不出户”；居住证办理、居住登记信息回执业务“足不出户”门楼牌地址信息变更回执提供“足不出户”；实现户籍办理、居住证办理“只进一扇门”、“最多跑一次”要求，提高管理服务效能。      </t>
  </si>
  <si>
    <t>提高办事群众效率</t>
  </si>
  <si>
    <t xml:space="preserve">实现户籍业务全流程办理“足不出户”；居住证办理、居住登记信息回执业务“足不出户”门楼牌地址信息变更回执提供“足不出户”；实现户籍办理、居住证办理“只进一扇门”、“最多跑一次”要求，提高管理服务效能。      </t>
  </si>
  <si>
    <t>95%以上</t>
  </si>
  <si>
    <t>对软硬件进行维护，确保正常运行</t>
  </si>
  <si>
    <t>项目建设成本</t>
  </si>
  <si>
    <t>25万元</t>
  </si>
  <si>
    <t>九黄机场30万、红原机机场20万、双江口业务分局20万，需差旅费、办公费、交通费、办理案件费用、水电费等费用70万元；</t>
  </si>
  <si>
    <t>双江口公安分局于2018年成立以来，以开展双江口电站建设治安管理工作为主要业务工作，办理工程建设区域治安案件，严厉打击针对工程建设实施的犯罪活动，实现库区不发生重大涉及移民及电站建设不安定因素，确保移民安居乐业，生活有序，移民维稳安心程成效明显。</t>
  </si>
  <si>
    <t>运行成本</t>
  </si>
  <si>
    <t>双江口业务分局，需差旅费、办公费、交通费、办案费用、水电费20万元；</t>
  </si>
  <si>
    <t>库区治安情况</t>
  </si>
  <si>
    <t>通过工作，确保库区社会治安良好，针对工程建设的治安案件及刑事犯罪减少，确保工程近期完成</t>
  </si>
  <si>
    <t>库区群众满意度</t>
  </si>
  <si>
    <t>85%</t>
  </si>
  <si>
    <t>民警数</t>
  </si>
  <si>
    <t>4人</t>
  </si>
  <si>
    <t>按每年开展三月敏感期维稳30天、5.12纪念日安保7天、红原雅克音乐节安保7天、国庆春节等重点节日安保10、其他重大安保等各类安保活动20天计算，开展各类处突、抢险救灾等工作20天，共计94天；每次抽调局机关民警及特警约50名，按差旅费报销标准445/人.天(住宿300元/公杂费25元/伙食补助120元)计算,每年共需94天*50人次*445元/天=2091500元。</t>
  </si>
  <si>
    <t>通过工作，一是建立健全以情报为主导的实战指挥机制，推进派出所勤务模式改革，积极探索治安防控新模式，全面加强社会面防控。二是狠抓道路交通、消防、监所、空防等公共安全监督责任和监管措施的落地落实，防止各类安全事故发生。三是立足防大汛、救大灾，进一步完善应急处置预案，细化抢险救援各项措施，提升救灾反应速度和抗灾救灾能力。</t>
  </si>
  <si>
    <t>维稳、安保及处突天数</t>
  </si>
  <si>
    <t>每年大于94天</t>
  </si>
  <si>
    <t>对工作促进作用</t>
  </si>
  <si>
    <t>全面加强社会面防控能力，提高抗灾救灾能力</t>
  </si>
  <si>
    <t>人民群众对公安工作及社会治安满意度</t>
  </si>
  <si>
    <t>逐步提升人民群众对公安工作、打击犯罪能力及社会治安环境的满意度。</t>
  </si>
  <si>
    <t>维稳、安保及处突人数</t>
  </si>
  <si>
    <t>每次约50人次，全年约1500人次</t>
  </si>
  <si>
    <t>对社会治安环境促进作用</t>
  </si>
  <si>
    <t>为人民安居乐业创造良好的社会治安环境</t>
  </si>
  <si>
    <t>公安业务费支出标准及依据</t>
  </si>
  <si>
    <t>根据财政局下发州级机关差旅费报销标准。州内住宿300元/人/天，州内伙食补助120元/人/天。公杂费25元/人/天。</t>
  </si>
  <si>
    <t>维稳、安保及处突次数</t>
  </si>
  <si>
    <t>每年大于30次</t>
  </si>
  <si>
    <t>执勤任务完成情况</t>
  </si>
  <si>
    <t>高标准、严要求、确保每次维稳、安保及处突任务圆满完成。</t>
  </si>
  <si>
    <t>需公安专网租赁维护费每年70万元；经侦第三方技术服务维护费每年2万元；高清视频指挥系统网络租赁费15万元；技侦专网租赁费3万元；网侦专网租赁费9万元；治安四大网络租赁费6万元；备选线路租赁费10万元；共计115万元。</t>
  </si>
  <si>
    <t>为确保公安机关正常的办公，信息传输需要，保障公安各项业务工作正常运转。</t>
  </si>
  <si>
    <t>公安专用网络维护费70万元/年；经侦专网租赁维护费2万元/年；高清视频指挥系统网络租赁15万元/年；技侦专网租赁费3万元/年；治安网络租赁费6万元/年；备选线路租赁费10万元/年。共计115万元</t>
  </si>
  <si>
    <t>使用民警满意度</t>
  </si>
  <si>
    <t>租赁网络数</t>
  </si>
  <si>
    <t>10个以上</t>
  </si>
  <si>
    <t>网络维护要求</t>
  </si>
  <si>
    <t>租赁专用网络，确保各项专用网络运行正常。</t>
  </si>
  <si>
    <t>守所在押人员伙食实物量标准的通知》精神，在押人员每月生活费不低于500元/人的标准（粮食15-20，蔬菜瓜果16-24，肉食类1.4-2.4，蛋或鱼虾1-1.4，豆制品1-1.4，食油0.7-1公斤/每月）计算，在押人员识别服300套（每人换洗3套，包括夏装和冬装，已判决和未判决），每套200元一套，棉被200套，每套200元，洗漱和生活用品购100套，每套200元。关押量150人计算。</t>
  </si>
  <si>
    <t>紧紧围绕创造安全稳定的社会环境的总体目标,着眼法治建设,持续深化\大力推进监管执法规范化建设,继续以保障被监管人员人身权利、生命健康权益，诉讼权利等为重点，深入推进监所执法监管文明建设，切实保障在押人员合法权益。牢固树立晦气安全无小事意识，防患于未然。从细节上杜绝吸毒人员的逃脱，确保监所安全。</t>
  </si>
  <si>
    <t>购买被服套数</t>
  </si>
  <si>
    <t>在押人员识别服600套，被褥垫絮300套，其他生活用品50套</t>
  </si>
  <si>
    <t>对社会秩序的促进作用</t>
  </si>
  <si>
    <t>对在押人员的强制关押工作的开展，为保障人民安居乐业提供坚强的保障。进一步社会维护社会治安、秩序良好。</t>
  </si>
  <si>
    <t>在押人员满意度</t>
  </si>
  <si>
    <t>80%以上</t>
  </si>
  <si>
    <t>在押人员家属满意度</t>
  </si>
  <si>
    <t>实际在押量</t>
  </si>
  <si>
    <t>150人</t>
  </si>
  <si>
    <t>费用构成成本</t>
  </si>
  <si>
    <t>购买在押人员识别服每人600元，每人一年4套，每套400元。其他生活用品200人/人。合成类和阿片类毒品吸食成瘾按2000元/人。吸毒伴有精神症状者按4500元/人。以20人服务半年计算。病情复杂严重要要送医院住院治疗者按5000元/人。常见病治疗费500元/人。按50人计算。</t>
  </si>
  <si>
    <t>建设在押量</t>
  </si>
  <si>
    <t>200人</t>
  </si>
  <si>
    <t>演练、比武装备装备1次大概10万元，2次就20万；搭建演练场地（含主席台、背景墙、背景街道、模拟场景等）10万元；参演单位人员食宿以及演练装备等.按照出差标准计算共计20万元。</t>
  </si>
  <si>
    <t xml:space="preserve">为进一步检验我州维护稳定和应急处置能力，有效应对各种突发事件对我州藏区稳定造成的冲击，切实提升各反恐维稳力量应对突发案（事）件的能力和水平。保障了特警支队在演练任务过程中车辆、人员、装备、后勤保障等一系列项目的正常进行，进一步加强了阿坝特警队正规化建设，保障了公安特警作为反恐处突、维护社会稳定的不可替代的重要力量。 </t>
  </si>
  <si>
    <t>搭建演练场地成本</t>
  </si>
  <si>
    <t>搭建演练场地（含主席台、背景墙、背景街道、模拟场景等）10万元；</t>
  </si>
  <si>
    <t>应对突发案（事）件的能力和水平率</t>
  </si>
  <si>
    <t>有效应对各种突发事件对我州藏区稳定造成的冲击，切实提升各反恐维稳力量应对突发案（事）件的能力和水平。</t>
  </si>
  <si>
    <t>群众对维稳工作的满意度</t>
  </si>
  <si>
    <t>有效应对各种突发事件对我州藏区稳定造成的冲击，切实提升各反恐维稳力量应对突发案（事）件的能力和水平，群众对维稳工作的满意度达到100%。</t>
  </si>
  <si>
    <t>保障了特警支队在演练任务过程中车辆、人员、装备、后勤保障等一系列项目的正常进行，进一步加强了阿坝特警队正规化建设，保障了公安特警作为反恐处突、维护社会稳定的不可替代的重要力量。</t>
  </si>
  <si>
    <t>演练装备购置成本</t>
  </si>
  <si>
    <t>演练、比武装备装备1次大概10万元，2次就20万；</t>
  </si>
  <si>
    <t>参演单位人员食宿成本</t>
  </si>
  <si>
    <t>参演单位人员食宿按照出差标准计算共计20万元。</t>
  </si>
  <si>
    <t>举办演练的次数</t>
  </si>
  <si>
    <t>根据中央、省委部属的反恐维稳实战演练、比武的工作需要，1年至少进行2次综合演练和比武（参照2018年）</t>
  </si>
  <si>
    <t>各反恐维稳力量应对突发案（事）件的能力和水平率</t>
  </si>
  <si>
    <t>提升各反恐维稳力量应对突发案（事）件的能力和水平，比上一年增长50%。</t>
  </si>
  <si>
    <t>办理爆破工作人员许可证、剧毒化学用品准购、枪支（弹药）运输许可证、危险化学用品公路运输通行证等证件费用及治安其他业务支出费用，共需15万元。</t>
  </si>
  <si>
    <t>办理爆破工作人员许可证、剧毒化学用品准购、枪支（弹药）运输许可证、危险化学用品公路运输通行证等各项行政许可事项的各类证件费用。</t>
  </si>
  <si>
    <t>2020年预计办理证件数量</t>
  </si>
  <si>
    <t>2000件以上</t>
  </si>
  <si>
    <t>人民群众满意度</t>
  </si>
  <si>
    <t>证照质量</t>
  </si>
  <si>
    <t>按国家标准执行</t>
  </si>
  <si>
    <t>办理爆破工作人员许可证、剧毒化学用品准购、枪支（弹药）运输许可证、危险化学用品公路运输通行证等证件费用及其他费用，2020年预计办理2000件，共需15万元。</t>
  </si>
  <si>
    <t>证照种类</t>
  </si>
  <si>
    <t>4种以上</t>
  </si>
  <si>
    <t>85%以上</t>
  </si>
  <si>
    <t xml:space="preserve">2020年特警支队有民警420人，按180天集中训练，每人每天补助20元，需要资金151.2万元。      </t>
  </si>
  <si>
    <t>进一步提高了训练热情，强化了训练保障，推动了公安特警队伍的整体素质和实战能力的快速提升，为阿坝特警充分发挥职能作用奠定了坚实基础。阿坝州公安局特警支队是针对藏区维稳成立的队伍，肩负着处突、防暴、安保、抢险救灾、重要守护等任务。特警支队自成立以来，始终战斗在维护稳定、抢险救灾等工作一线上，为了维护全州社会和谐稳定，起到了重要作用。阿坝州公安局特警支队按照“以训练带管理、以训练强素质、以训练促建设、以训练铸尖兵”的指导思想，坚持从难从严，，苦练精兵，集中训练期间发放训练补助进一步提高了训练热情，强化了训练保障，推动了公安特警队伍的整体素质和实战能力的快速提升，为阿坝特警充分发挥职能作用奠定了坚实基础。</t>
  </si>
  <si>
    <t>训练合格率</t>
  </si>
  <si>
    <t>阿坝州公安局特警支队按照“以训练带管理、以训练强素质、以训练促建设、以训练铸尖兵”的指导思想，坚持从难从严，苦练精兵，保证训练合格率达到100%；</t>
  </si>
  <si>
    <t>持续发挥作用的期限</t>
  </si>
  <si>
    <t>根据阿州公【2010】87号文件《阿坝州公安局 阿坝州财政局关于请求解决阿坝州公安局特警支队有关补助标准的请示》：考虑集训期间的训练强度，按实际集中训练天数计算，集中训练期间每人每天补助20元。</t>
  </si>
  <si>
    <t>民警集中训练的满意度</t>
  </si>
  <si>
    <t>集中训练期间发放训练补助进一步提高了训练热情，强化了训练保障，民警集中训练满意度达到100%。</t>
  </si>
  <si>
    <t>人均训练成本</t>
  </si>
  <si>
    <t>按照实际集中训练天数180天，每人每天补助20元，特警支队人员420人，共计151.2万元；</t>
  </si>
  <si>
    <t>带动训练积极性</t>
  </si>
  <si>
    <t>提高了训练热情，进一步推动训练积极性，增加集中训练的次数；</t>
  </si>
  <si>
    <t>集中训练完成时间</t>
  </si>
  <si>
    <t>按照实际集中训练天数180天；</t>
  </si>
  <si>
    <t>提升维稳处突实战能力</t>
  </si>
  <si>
    <t>推动了公安特警队伍的整体素质和实战能力的快速提升，为阿坝特警充分发挥职能作用奠定了坚实基础</t>
  </si>
  <si>
    <t>民警集中训练的人数</t>
  </si>
  <si>
    <t>特警支队民警人数420人。</t>
  </si>
  <si>
    <t>20万元</t>
  </si>
  <si>
    <t>物证鉴定所现有民警5人，按人均每年3万元计算，需要办公费、交通费、差旅费、水电费等15万元。</t>
  </si>
  <si>
    <t>完成所受理刑事案件及各县送检的种类检材的检验、入库、比对工作。为侦查破案、打击犯罪提供技术支撑。</t>
  </si>
  <si>
    <t>对工作持续效力</t>
  </si>
  <si>
    <t>通过打击犯罪，为人民群众安居乐业提供良好的社会治安秩序</t>
  </si>
  <si>
    <t>人民群众对社会秩序的满意度</t>
  </si>
  <si>
    <t>物证检验业务工作要求</t>
  </si>
  <si>
    <t>高擀完成各类检材的检验、入库、比对工作。为侦查破案、打击犯罪提供技术支撑。</t>
  </si>
  <si>
    <t>物证鉴定所民警数</t>
  </si>
  <si>
    <t>5人</t>
  </si>
  <si>
    <t>业务费用构成</t>
  </si>
  <si>
    <t>水电费、差旅费、交通费、办公费等费用约为15万元</t>
  </si>
  <si>
    <t xml:space="preserve">特警阿坝基地：从10月到次年的3月，一年需要6个月进行供暖，供暖使用锅炉水循环，每月按60吨煤计算，阿坝需用煤360吨，每吨煤售价1000元，阿坝基地需36万元的取暖用煤，另需聘用加煤工2人，工资约6万元。                                                 </t>
  </si>
  <si>
    <t>取暖费的保障主要是为了阿坝州公安局特警支队四个基地用来维持供热所需的原材料，保障了特警支队驻勤大队在长时间低温环境下维持供热，保持战斗力，为维护全州政治稳定作出贡献。</t>
  </si>
  <si>
    <t>基地人均取暖成本</t>
  </si>
  <si>
    <t>特警支队包括阿坝、若尔盖和马尔康和汶川4个基地；其中阿坝驻勤大队140人，若尔盖驻勤大队140人，马尔康基地120人，汶川基地20人计算；</t>
  </si>
  <si>
    <t>维护社会稳定，治安大局平稳</t>
  </si>
  <si>
    <t>保障了供暖，保持特警支队的战斗力，为维护全州政治稳定作出贡献；</t>
  </si>
  <si>
    <t>特警支队民警的满意度</t>
  </si>
  <si>
    <t>保障了特警支队全体民警的生活和工作供暖，特别是阿坝、若尔盖大队的民警长时间处于低温环境下生活和工作的供暖，满意度达到100%。</t>
  </si>
  <si>
    <t>取暖的基地数</t>
  </si>
  <si>
    <t>特警支队包括阿坝、若尔盖、马尔康和汶川4个基地</t>
  </si>
  <si>
    <t>取暖设备使用时间</t>
  </si>
  <si>
    <t>由于特警支队阿坝、若尔盖和马尔康基地海拔高，昼夜温差大，一年大部分时间都处于低温状态，取暖设备使用时间长，耗电功率大；</t>
  </si>
  <si>
    <t>保障率</t>
  </si>
  <si>
    <t>保障阿坝州公安局特警支队四个基地用来维持供热所需的原材料，达到不断电，不停供暖，保障率达到100%;</t>
  </si>
  <si>
    <t>根据办公设备预算标准购置服务。需购买打印机、服务器、 台式电脑、笔记本电脑等办公设备。</t>
  </si>
  <si>
    <t>满足民警日常办公需求。提高正常的工作效率</t>
  </si>
  <si>
    <t>设备使用时间</t>
  </si>
  <si>
    <t>按照办公设备使用标准</t>
  </si>
  <si>
    <t>购买数量</t>
  </si>
  <si>
    <t>服务器1台、打印机3台 、台式电脑5台、笔记本电脑3台。</t>
  </si>
  <si>
    <t>民警办公</t>
  </si>
  <si>
    <t>满足正常的民警办公需求</t>
  </si>
  <si>
    <t>按前端设备数量和约定的方式向承营商支付服务费，测算金额为10.08万元/年。</t>
  </si>
  <si>
    <t>确保州公安局高清视频会议系统和设备的正常运转，充分发挥系统、设备的效率。</t>
  </si>
  <si>
    <t>租赁线路数量</t>
  </si>
  <si>
    <t>1条</t>
  </si>
  <si>
    <t>促进公安工作正常运转</t>
  </si>
  <si>
    <t>使用人满意度</t>
  </si>
  <si>
    <t>系统、设备运转要求</t>
  </si>
  <si>
    <t>运营商确保高清会议系统和设备的正常运转。</t>
  </si>
  <si>
    <t>与各大媒休合作，大力宣传阿坝公安，约10万元；召开公安宣传会议及举办舆论引导大比武费用约15万元，购买宣传设备、建设心理咨询室、警营文化室等约20万元。</t>
  </si>
  <si>
    <t>加强公安宣传和公安文化建设，积极满足和适应广大民警对精神文化生活的新期待。</t>
  </si>
  <si>
    <t>评选最美警察</t>
  </si>
  <si>
    <t>积极营造尊重人、关心人、理解人、激励人、发展人的警营文化氛围和温馨的人文环境，进一步激发干警干事创业的激情，从而促进公安工作的长足发展。大力宣传公安工作</t>
  </si>
  <si>
    <t>社会满意度指标</t>
  </si>
  <si>
    <t>项目建设要求</t>
  </si>
  <si>
    <t>项目建成后，确保公安宣传工作正常开展、大力促进公安工作。提升公安形像</t>
  </si>
  <si>
    <t>民警满意度指标</t>
  </si>
  <si>
    <t>宣传费</t>
  </si>
  <si>
    <t>10万元</t>
  </si>
  <si>
    <t>召开宣传年会费用</t>
  </si>
  <si>
    <t>9万元</t>
  </si>
  <si>
    <t>举办公安宣传活动</t>
  </si>
  <si>
    <t>购买宣传器材</t>
  </si>
  <si>
    <t>5万元</t>
  </si>
  <si>
    <t>阿坝公安“三十佳”</t>
  </si>
  <si>
    <t>举办活动购买服务</t>
  </si>
  <si>
    <t>我局现有民警584人，以每人每月710元计算，全年需4975680元。2020年拟新招录民警及特警70人计算,需加班补助596400元,两项共计 5572080元。</t>
  </si>
  <si>
    <t>激励民警工作热情，充分体现从优待警。</t>
  </si>
  <si>
    <t>民警人数</t>
  </si>
  <si>
    <t>654人</t>
  </si>
  <si>
    <t>加班补助发放标准</t>
  </si>
  <si>
    <t>710元/月/人</t>
  </si>
  <si>
    <t>加班补助计算成本</t>
  </si>
  <si>
    <t>710元*654人*12月=5572080</t>
  </si>
  <si>
    <t>加班补助发放月数</t>
  </si>
  <si>
    <t>12个月</t>
  </si>
  <si>
    <t xml:space="preserve">2019年租赁350兆数字集群基站149个，1.45万元/站/年，共计216.05元/年；2019年拟新增30个基站及线路，新增租赁费43.5万元，共计需260万元。 </t>
  </si>
  <si>
    <t>确保350兆数字集群基站正常稳定运行，服务维稳及处置各类重大突发事件的指挥调度工作，通信保障畅通。</t>
  </si>
  <si>
    <t>服务质量要求</t>
  </si>
  <si>
    <t>基站机房环境好，网络持续不中断</t>
  </si>
  <si>
    <t>租赁费用标准</t>
  </si>
  <si>
    <t>2020年租赁350兆数字集群基站179个，1.45万元/站/年，共计2605元/年；</t>
  </si>
  <si>
    <t>2020年新增租赁基站及线路</t>
  </si>
  <si>
    <t>179个基站</t>
  </si>
  <si>
    <t>保障期限</t>
  </si>
  <si>
    <t>全年不间断保障</t>
  </si>
  <si>
    <t>特警支队420名民警，四个驻勤大队，开展各类执勤过程中车辆、人员、装备、后勤保障等一系列项目的正常开支，保障公安特警正常开展反恐处突、维护社会稳定工作。</t>
  </si>
  <si>
    <t>2019年保障特警支队四个驻勤大队的正常运转,进一步加强了阿坝特警队正规化建设。 阿坝州公安局特警支队是针对藏区维稳成立的队伍，肩负着处突、防暴、安保、抢险救灾、重要守护等任务。特警支队自成立以来，始终战斗在维护稳定、抢险救灾等工作一线上，为了维护全州社会和谐稳定，起到了重要作用。特警支队的业务经费保障了特警支队四个驻勤大队的正常运转，保障了特警支队在执行任务过程中车辆、人员、装备、后勤保障等一系列项目的正常开支，进一步加强了阿坝特警队正规化建设，保障了公安特警作为反恐处突、维护社会稳定的不可替代的重要力量。</t>
  </si>
  <si>
    <t>特警支队各项工作的正常运转率</t>
  </si>
  <si>
    <t>特警支队的业务经费保障了特警支队四个驻勤大队的正常运转，保障了特警支队在执行任务过程中车辆、人员、装备、后勤保障等一系列项目的正常开支。</t>
  </si>
  <si>
    <t>从2008年特警支队成立以来至今，特警业务费的保障</t>
  </si>
  <si>
    <t>群众对维护社会政治稳定工作的满意度</t>
  </si>
  <si>
    <t>保障了公安特警作为反恐处突、维护社会稳定的不可替代的重要力量，</t>
  </si>
  <si>
    <t>特警支队人数</t>
  </si>
  <si>
    <t>420人</t>
  </si>
  <si>
    <t>特警支队的业务经费保障了特警支队四个驻勤大队的正常运转，保障了特警支队在执行任务过程中车辆、人员、装备、后勤保障等一系列项目的正常开支，进一步加强了阿坝特警队正规化建设，保障率达到100%。</t>
  </si>
  <si>
    <t>人均业务费成本</t>
  </si>
  <si>
    <t>按照人均2.4万元的业务费的标准计算</t>
  </si>
  <si>
    <t>根据公安信息化系统、设备维保工作要求，向运营商购买运行维护服务，需经费30万元。</t>
  </si>
  <si>
    <t>确保视频指挥及会议系统，设备正常运转，充分发挥系统、设备效率，延长其使用寿命。</t>
  </si>
  <si>
    <t>维护系统及设备数量</t>
  </si>
  <si>
    <t>视频指挥及会议系统、设备若干。</t>
  </si>
  <si>
    <t>促进公安工作持续健康发展</t>
  </si>
  <si>
    <t>运行服务要求</t>
  </si>
  <si>
    <t>通过对系统及设备及时维护，确保系统及设备正常运转。</t>
  </si>
  <si>
    <t>运行维护成本</t>
  </si>
  <si>
    <t>向运营商购买运行维护费，需经费30元。</t>
  </si>
  <si>
    <t xml:space="preserve">特警支队警犬技术大队目前已经驯养了刑侦犬8头，搜爆犬7头，搜毒犬3头，治安犬6头，共计24头，根据公厅刑发〔2006〕19号文件：关于印发《四川省公安厅警犬装备配发管理工作细则》的通知中规定：警犬的日常标准含饲养费、防疫及治疗费、训练费、营养费和日常水电费其标准为每年每头犬需经费2万元。全年24头警犬需各项费用40万元      </t>
  </si>
  <si>
    <t xml:space="preserve"> 按照四川省公安厅刑事侦查局关于对《全省“千头犬”计划警犬配备目标进度表》的通知，为满足我州藏区维稳处突、刑事侦查、缉毒、安检等任务的需要,2019年阿坝州公安局警犬将达到62头。以促进阿坝州公安工作现状及警犬技术发展。</t>
  </si>
  <si>
    <t>警犬的日常驯养成本</t>
  </si>
  <si>
    <t>根据公厅刑发〔2006〕19号文件：关于印发《四川省公安厅警犬装备配发管理工作细则》的通知中规定：警犬的日常标准含含饲养费、防疫及治疗费、训练费、营养费和日常水电费其标准为每年每头犬需经费2万元，</t>
  </si>
  <si>
    <t>各类警犬发挥的社会作用</t>
  </si>
  <si>
    <t>积极发挥各类警犬在公安工作中的作用，协助公安民警破获案件，提升破案率。</t>
  </si>
  <si>
    <t>群众对公安维护社会稳定、社会治安大局稳定的满意度</t>
  </si>
  <si>
    <t>能更好的发挥警犬在公安队伍中的作用，群众满意度达到100%。</t>
  </si>
  <si>
    <t>犬的数量</t>
  </si>
  <si>
    <t>特警支队警犬技术大队目前已经驯养了犬24头.刑侦犬8头，搜爆犬7头，搜毒犬3头，治安犬6头.共计24头。2020年预计购买工作犬意向。</t>
  </si>
  <si>
    <t>警犬存活率</t>
  </si>
  <si>
    <t>保障每条警犬正常的生活和工作，提高警犬的存活率，达到100%。</t>
  </si>
  <si>
    <t xml:space="preserve">物证所鉴定耗材用于法医、理化、毒化检测耗材。共需费用30万元。 </t>
  </si>
  <si>
    <t>完成送检检材的检验工作；受理违法人员DNA样本的检验、入库、比对工作，加大全州DNA数据库容量，为串并案件及比对嫌疑人提供数据支持，运用刑事技术提高全州破案率。为全州刑事案件提供相应的法医检验、确定人体操作程度及死亡原因提供检验工作、为破案提高证据。</t>
  </si>
  <si>
    <t>理化检材数</t>
  </si>
  <si>
    <t>4500份</t>
  </si>
  <si>
    <t>案件侦破率</t>
  </si>
  <si>
    <t>50%以上</t>
  </si>
  <si>
    <t>送检单位满意度</t>
  </si>
  <si>
    <t>100%</t>
  </si>
  <si>
    <t>DNA检验完成时间</t>
  </si>
  <si>
    <t>送检后15个工作日</t>
  </si>
  <si>
    <t>减少送检成本</t>
  </si>
  <si>
    <t>70%</t>
  </si>
  <si>
    <t>Y染色体检验样本平均成本</t>
  </si>
  <si>
    <t>100元/份</t>
  </si>
  <si>
    <t>水电能源节约</t>
  </si>
  <si>
    <t>10%</t>
  </si>
  <si>
    <t>毒物案件检验样本平均成本</t>
  </si>
  <si>
    <t>80元/份</t>
  </si>
  <si>
    <t>理化检验完成时间</t>
  </si>
  <si>
    <t>理化检出率</t>
  </si>
  <si>
    <t>酒驾检验样本平均成本</t>
  </si>
  <si>
    <t>DNA检出率</t>
  </si>
  <si>
    <t>毒品案件检验样本平均成本</t>
  </si>
  <si>
    <t xml:space="preserve">训练服装费：特警支队2020年人数420人，按照每人每年换发一套作战服及作战靴；按照每人2000元的服装购置标准计算，其中训练服按照每人1100元的标准，作战靴按照每人900元标准，420人购置服装共计84万元；                                                                      被装费：特警支队2020年人数420人，按照每年更换200人的被装；按照每人610元的被装购置标准计算，其中被子按照每床280元的标准，褥子按照180元计算，枕头按照60元计算，床单按照90元计算，200人购置被装共计12.2万元；                                                                        新警的训练服装费及被装费：2020年，特警支队将招录新警50人，需购买新警服装（含特警冬大衣、特警夏作战服、特警春秋作战服，特警T恤，特警作战靴等服装及鞋子），每人按6000元计划，需30万元；被装每人按1100元计划，需要5.5万元，招录新警需35.5万元购买服装及被装！     </t>
  </si>
  <si>
    <t>进一步提高了训练热情，强化了训练保障，推动了公安特警队伍的整体素质和实战能力的快速提升，为阿坝特警充分发挥职能作用奠定了坚实基础。阿坝州公安局特警支队按照“以训练带管理、以训练强素质、以训练促建设、以训练铸尖兵”的指导思想，坚持从难从严，，苦练精兵,在原有配发服装的基础上，购置训练服装，能进一步提高了训练热情，强化了训练保障，推动了公安特警队伍的整体素质和实战能力的快速提升，为阿坝特警充分发挥职能作用奠定了坚实基础。</t>
  </si>
  <si>
    <t>服装购置成本</t>
  </si>
  <si>
    <t xml:space="preserve">按照每人2000元的服装购置标准计算，其中训练服按照每人1100元的标准，作战靴按照每人900元标准，420人购置服装共计84万元；  新警50人按每人6000元标准共计30万元    </t>
  </si>
  <si>
    <t>2020年继续保障着特警训练所需的服装和特警内务的规范。</t>
  </si>
  <si>
    <t>群众对特警工作的满意度</t>
  </si>
  <si>
    <t>加大特警训练力度，提升特警内务管理，更好地投身于维护社会政治稳定工作，群众满意度达到100%。</t>
  </si>
  <si>
    <t>作战服质量</t>
  </si>
  <si>
    <t>按公安部配发特警作战服的款式和材料，采用阻燃、隔热的布料</t>
  </si>
  <si>
    <t>维稳力量的增长率</t>
  </si>
  <si>
    <t>推动了公安特警队伍的整体素质和实战能力的快速提升，为阿坝特警充分发挥职能作用奠定了坚实基础，巩固了阿坝特警力量，增强了维稳处突力量。</t>
  </si>
  <si>
    <t>民警的满意度</t>
  </si>
  <si>
    <t>进一步提高了民警的训练热情，强化了训练保障，规范了特警内务，推动了公安特警队伍的整体素质和实战能力的快速提升。</t>
  </si>
  <si>
    <t>被装数量</t>
  </si>
  <si>
    <t xml:space="preserve">特警支队2020年人数420人，按照每年更换200人的被装；新招录特警50人的被装  </t>
  </si>
  <si>
    <t>训练服数量</t>
  </si>
  <si>
    <t xml:space="preserve">特警支队2020年人数420人，按照每人每年换发一套作战服及作战靴； 新招录特警50人的服装   </t>
  </si>
  <si>
    <t>被装购置成本</t>
  </si>
  <si>
    <t>按照每人610元的被装购置标准计算，其中被子按照每床280元的标准，褥子按照180元计算，枕头按照60元计算，床单按照90元计算，200人购置被装共计12.2万元；新警50人按每人两床被子，两床褥子，一个枕头和一床床单计算，共计5.5万元</t>
  </si>
  <si>
    <t>被装质量</t>
  </si>
  <si>
    <t>为规范特警内务，采用部队供货商的产品。</t>
  </si>
  <si>
    <t>根据以往年度维修费测算，2020年需要房屋维修费100万元</t>
  </si>
  <si>
    <t>良好的办公环境确保公安机关正常运转，使公安民警全身心投入维稳、案侦等各项公安业务工作</t>
  </si>
  <si>
    <t>维修要求</t>
  </si>
  <si>
    <t>通过维修、使各办公点房屋达到能投入正常使用要求。</t>
  </si>
  <si>
    <t>良好的工作环境对有利于工作的速开展，促进机关正常运转。</t>
  </si>
  <si>
    <t>公安民警满意度</t>
  </si>
  <si>
    <t>维修房屋数</t>
  </si>
  <si>
    <t>5处</t>
  </si>
  <si>
    <t>根据车辆大修标准测算，需要车辆大修费用21万元</t>
  </si>
  <si>
    <t>通过维修，确保执法执勤用车正常运转，确保各项公安业务工作正常开展</t>
  </si>
  <si>
    <t>大修车辆数</t>
  </si>
  <si>
    <t>3辆</t>
  </si>
  <si>
    <t>车辆大修保证执法执勤用车的正常运转，促进各项公安业务工作的正常开展。</t>
  </si>
  <si>
    <t>驾乘人员清单满意度</t>
  </si>
  <si>
    <t>90%</t>
  </si>
  <si>
    <t>2020</t>
  </si>
  <si>
    <t>车辆大修标准</t>
  </si>
  <si>
    <t>确保车辆运行标准、确保安全行车。</t>
  </si>
  <si>
    <t>三电办每年到各县开展三电设施保护工作、日常监督检查工作民警、职工差旅费、交通费10万元；开展三电安全宣传印制资料、宣传画册等印刷费、办公费5万元。</t>
  </si>
  <si>
    <t>按照“明确目标、突出重点、强化联动、打防兼顾“的工作要求，切实加强警企合作，健全工作机制，强化特种行业管控，情报导侦严打犯罪，全力保障全州三电设施运行。</t>
  </si>
  <si>
    <t>开展工作经费</t>
  </si>
  <si>
    <t>差旅费等10万元；宣传资料印刷费、办公费等5万元</t>
  </si>
  <si>
    <t>三电设施的正常运行，对维护社会稳定、促进经济发展起到头重要的作用。</t>
  </si>
  <si>
    <t>人民满意度</t>
  </si>
  <si>
    <t>三电设施安全情况</t>
  </si>
  <si>
    <t>通过开展工作，确保全州三电设施安全运行</t>
  </si>
  <si>
    <t>三电设施安全对经济的促进作用</t>
  </si>
  <si>
    <t>三电设施的安全运行，确保电力电信广播电视等行业发展，从而促进对经济的发展</t>
  </si>
  <si>
    <t>三电办工作人员</t>
  </si>
  <si>
    <t>三电宣传资料</t>
  </si>
  <si>
    <t>每年三次以上</t>
  </si>
  <si>
    <t>每年开展战训合一培训约6期、新招录民警初任培训1次、送教下基层活动10次、各类业务培训约8次，每次需差旅费、交通费、教官课酬费（公安业务培训聘请省公安厅和州公安局教官）、伙食费、制作培训资料费等费用约5万元，全年共计25次*5万元=125万元</t>
  </si>
  <si>
    <t>加强民警职业能力培训，提升民警适应岗位需求，适应实战需求的能力。</t>
  </si>
  <si>
    <t>培训合格率</t>
  </si>
  <si>
    <t>对公安促进作用</t>
  </si>
  <si>
    <t>通过培训，进一步提升民警业务工作能力，更好的报务人民群众，更好地开展打击犯罪，治安治理等工作。</t>
  </si>
  <si>
    <t>人民群众对公安民警履职能力满意度</t>
  </si>
  <si>
    <t>对公安事业长足发展的影响</t>
  </si>
  <si>
    <t>为阿坝公安工作长足发展起到奠基作用</t>
  </si>
  <si>
    <t>被培训人员满意度</t>
  </si>
  <si>
    <t>培训费用</t>
  </si>
  <si>
    <t>每次需差旅费、交通费、教官课酬费（公安业务培训聘请公安厅和州公安局教官）、伙食费，制作培训资料费用约5万元。全年预计费用100万元</t>
  </si>
  <si>
    <t>培训人次</t>
  </si>
  <si>
    <t>约1800人次以上</t>
  </si>
  <si>
    <t>开展培训次数</t>
  </si>
  <si>
    <t>全年预计开展各类培训25次（期）以上</t>
  </si>
  <si>
    <t>部门（单位）整体支出绩效目标申报表</t>
  </si>
  <si>
    <t>部门（单位）名称</t>
  </si>
  <si>
    <t>年度
主要
任务</t>
  </si>
  <si>
    <t>任务名称</t>
  </si>
  <si>
    <t>主要内容</t>
  </si>
  <si>
    <t>预算金额（元）</t>
  </si>
  <si>
    <t>总额</t>
  </si>
  <si>
    <t>高清视频会议线路租赁费</t>
  </si>
  <si>
    <t>为确保州公安局高清视频会议系统和设备的正常运转，充分发挥系统、设备的效率，根据公安信息化系统、设备维保工作需要，向通信运营商租赁 “公安业务专线”，由运营商提供所需的线路及设施设备，我局按前端设备数量和约定的方式向承营商支付服务费，测算金额为10.08万元/年。</t>
  </si>
  <si>
    <t>公安业务培训费</t>
  </si>
  <si>
    <t>工作任务2</t>
  </si>
  <si>
    <t>按照省公安厅关于《全省公安教育训练工作实施意见》（川公传发〔2014〕317号）的要求，加强民警职业能力培训，提升民警适应岗位需要，适应实战需求的能力。按照“三个必训”的要求，对民警进行警衔晋升培训、新招录民警初任培训、战训合一、各类业务培训以及开展送教下基层活动差旅费、交通费、劳务费（公安业务培训聘请省公安厅和州公安局教官）、购买被服、训练器材、参训民警、教官团、管理大队伙食费、住宿费等费用。</t>
  </si>
  <si>
    <t>办公大楼文化建设及警史馆建设</t>
  </si>
  <si>
    <t>工作任务3</t>
  </si>
  <si>
    <t>阿坝州公安局办公大楼文化建设，包括大厅、文化墙，以及警史馆建设，充分展示阿坝公安发展历史及良好的精神风貌，提升公安机关的社会形象。</t>
  </si>
  <si>
    <t>医疗设施设备</t>
  </si>
  <si>
    <t xml:space="preserve">
保证戒毒人员在戒毒期间得到及时救治，，保证戒毒人员的合法权益。</t>
  </si>
  <si>
    <t>治安业务证照费</t>
  </si>
  <si>
    <t>工作任务5</t>
  </si>
  <si>
    <t>工作内容5</t>
  </si>
  <si>
    <t>财政拨款5</t>
  </si>
  <si>
    <t>其他资金5</t>
  </si>
  <si>
    <t>工作任务6</t>
  </si>
  <si>
    <t>工作内容6</t>
  </si>
  <si>
    <t>财政拨款6</t>
  </si>
  <si>
    <t>其他资金6</t>
  </si>
  <si>
    <t>工作任务7</t>
  </si>
  <si>
    <t>工作内容7</t>
  </si>
  <si>
    <t>财政拨款7</t>
  </si>
  <si>
    <t>其他资金7</t>
  </si>
  <si>
    <t>工作任务8</t>
  </si>
  <si>
    <t>工作内容8</t>
  </si>
  <si>
    <t>财政拨款8</t>
  </si>
  <si>
    <t>其他资金8</t>
  </si>
  <si>
    <t>工作任务9</t>
  </si>
  <si>
    <t>工作内容9</t>
  </si>
  <si>
    <t>财政拨款9</t>
  </si>
  <si>
    <t>其他资金9</t>
  </si>
  <si>
    <t>工作任务10</t>
  </si>
  <si>
    <t>工作内容10</t>
  </si>
  <si>
    <t>财政拨款10</t>
  </si>
  <si>
    <t>其他资金10</t>
  </si>
  <si>
    <t>金额合计</t>
  </si>
  <si>
    <t>年度
总体
目标</t>
  </si>
  <si>
    <t>1、进一步加强情报信息工作，突出反分裂维护国家安全，确保全州社会政治稳定，竭尽全力维护藏区、灾区社会治安稳定工作，做好反恐、防暴、防劫机等应急准备工作。2、进一步深化综合整治重点地区突出治安问题专项行动，突出破案打击，突出各项专项斗争，确保全州治安大局平稳，确保重大警卫活动万无一失。3、进一步严格社会治安管控，全力开展扫黑除恶专项斗争、做好突发事件、自然灾害工作，突出安全监管，确保公共安全和有效服务全州发展大局。4、进一步深化公安改革，确保全州公安机关实现跨越发展。5、进一步加强公安宣传工作，突出舆论引导，确保牢牢掌握工作主动权。6、进一步加强公安队伍正规化建设，突出从严治警，确保全州公安队伍风新气正。</t>
  </si>
  <si>
    <t>绩效目标</t>
  </si>
  <si>
    <t>一级指标</t>
  </si>
  <si>
    <t>二级指标</t>
  </si>
  <si>
    <t>三级指标序号</t>
  </si>
  <si>
    <t>项目完成目标</t>
  </si>
  <si>
    <t>数量指标</t>
  </si>
  <si>
    <t>数量指标2N</t>
  </si>
  <si>
    <t>数量指标3N</t>
  </si>
  <si>
    <t>数量指标3V</t>
  </si>
  <si>
    <t>数量指标4N</t>
  </si>
  <si>
    <t>数量指标4V</t>
  </si>
  <si>
    <t>数量指标5N</t>
  </si>
  <si>
    <t>数量指标5V</t>
  </si>
  <si>
    <t>数量指标6N</t>
  </si>
  <si>
    <t>数量指标6V</t>
  </si>
  <si>
    <t>数量指标7N</t>
  </si>
  <si>
    <t>数量指标7V</t>
  </si>
  <si>
    <t>数量指标8N</t>
  </si>
  <si>
    <t>数量指标8V</t>
  </si>
  <si>
    <t>质量指标</t>
  </si>
  <si>
    <t>质量指标2N</t>
  </si>
  <si>
    <t>质量指标2V</t>
  </si>
  <si>
    <t>质量指标3N</t>
  </si>
  <si>
    <t>质量指标3V</t>
  </si>
  <si>
    <t>质量指标4N</t>
  </si>
  <si>
    <t>质量指标4V</t>
  </si>
  <si>
    <t>质量指标5N</t>
  </si>
  <si>
    <t>质量指标5V</t>
  </si>
  <si>
    <t>时效指标</t>
  </si>
  <si>
    <t>时效指标1N</t>
  </si>
  <si>
    <t>时效指标1V</t>
  </si>
  <si>
    <t>时效指标2N</t>
  </si>
  <si>
    <t>时效指标2V</t>
  </si>
  <si>
    <t>时效指标3N</t>
  </si>
  <si>
    <t>时效指标3V</t>
  </si>
  <si>
    <t>时效指标4N</t>
  </si>
  <si>
    <t>时效指标4V</t>
  </si>
  <si>
    <t>时效指标5N</t>
  </si>
  <si>
    <t>时效指标5V</t>
  </si>
  <si>
    <t>成本指标</t>
  </si>
  <si>
    <t>成本指标2N</t>
  </si>
  <si>
    <t>成本指标2V</t>
  </si>
  <si>
    <t>成本指标3N</t>
  </si>
  <si>
    <t>成本指标3V</t>
  </si>
  <si>
    <t>成本指标4N</t>
  </si>
  <si>
    <t>成本指标4V</t>
  </si>
  <si>
    <t>成本指标5N</t>
  </si>
  <si>
    <t>成本指标5V</t>
  </si>
  <si>
    <t>项目效果指标</t>
  </si>
  <si>
    <t>经济效益</t>
  </si>
  <si>
    <t>经济效益1N</t>
  </si>
  <si>
    <t>经济效益1V</t>
  </si>
  <si>
    <t>经济效益2N</t>
  </si>
  <si>
    <t>经济效益2V</t>
  </si>
  <si>
    <t>经济效益3N</t>
  </si>
  <si>
    <t>经济效益3V</t>
  </si>
  <si>
    <t>经济效益4N</t>
  </si>
  <si>
    <t>经济效益4V</t>
  </si>
  <si>
    <t>经济效益5N</t>
  </si>
  <si>
    <t>经济效益5V</t>
  </si>
  <si>
    <t>社会效益</t>
  </si>
  <si>
    <t>社会效益2N</t>
  </si>
  <si>
    <t>社会效益2V</t>
  </si>
  <si>
    <t>社会效益3N</t>
  </si>
  <si>
    <t>社会效益3V</t>
  </si>
  <si>
    <t>社会效益4N</t>
  </si>
  <si>
    <t>社会效益4V</t>
  </si>
  <si>
    <t>社会效益5N</t>
  </si>
  <si>
    <t>社会效益5V</t>
  </si>
  <si>
    <t>可持续性</t>
  </si>
  <si>
    <t>可持续性2N</t>
  </si>
  <si>
    <t>可持续性2V</t>
  </si>
  <si>
    <t>可持续性3N</t>
  </si>
  <si>
    <t>可持续性3V</t>
  </si>
  <si>
    <t>可持续性4N</t>
  </si>
  <si>
    <t>可持续性4V</t>
  </si>
  <si>
    <t>可持续性5N</t>
  </si>
  <si>
    <t>可持续性5V</t>
  </si>
  <si>
    <t>生态效益指标</t>
  </si>
  <si>
    <t>生态效益1N</t>
  </si>
  <si>
    <t>生态效益1V</t>
  </si>
  <si>
    <t>生态效益2N</t>
  </si>
  <si>
    <t>生态效益2V</t>
  </si>
  <si>
    <t>生态效益3N</t>
  </si>
  <si>
    <t>生态效益3V</t>
  </si>
  <si>
    <t>生态效益4N</t>
  </si>
  <si>
    <t>生态效益4V</t>
  </si>
  <si>
    <t>生态效益5N</t>
  </si>
  <si>
    <t>生态效益5V</t>
  </si>
  <si>
    <t>满意度2N</t>
  </si>
  <si>
    <t>满意度2V</t>
  </si>
  <si>
    <t>满意度3N</t>
  </si>
  <si>
    <t>满意度3V</t>
  </si>
  <si>
    <t>满意度4N</t>
  </si>
  <si>
    <t>满意度4V</t>
  </si>
  <si>
    <t>满意度5N</t>
  </si>
  <si>
    <t>满意度5V</t>
  </si>
  <si>
    <t xml:space="preserve">    治综平台及“一标三实”业务运营维护费用</t>
  </si>
  <si>
    <t xml:space="preserve">    购买社会服务</t>
  </si>
  <si>
    <t xml:space="preserve">    机房不间断电源系统</t>
  </si>
  <si>
    <t xml:space="preserve">    阿坝公安微户政运营服务费      </t>
  </si>
  <si>
    <t xml:space="preserve">    公安分局业务经费（双江、红原、九黄）</t>
  </si>
  <si>
    <t xml:space="preserve">    公安业务费</t>
  </si>
  <si>
    <t xml:space="preserve">    网络租赁及运营服务费</t>
  </si>
  <si>
    <t xml:space="preserve">    监管中心三所业务经费</t>
  </si>
  <si>
    <t xml:space="preserve">    特警大型演练经费</t>
  </si>
  <si>
    <t xml:space="preserve">    治安业务证照费</t>
  </si>
  <si>
    <t xml:space="preserve">    特警训练补助</t>
  </si>
  <si>
    <t xml:space="preserve">    物证鉴定所业务费</t>
  </si>
  <si>
    <t xml:space="preserve">    特警取暖费</t>
  </si>
  <si>
    <t xml:space="preserve">    办公设备购置</t>
  </si>
  <si>
    <t xml:space="preserve">    高清视频会议线路租赁费</t>
  </si>
  <si>
    <t xml:space="preserve">    公安宣传及警营文化建设</t>
  </si>
  <si>
    <t xml:space="preserve">    民警加班工资</t>
  </si>
  <si>
    <t xml:space="preserve">    350兆数字集群铁塔及线路租用</t>
  </si>
  <si>
    <t xml:space="preserve">    视频指挥及会议系统运维服务</t>
  </si>
  <si>
    <t xml:space="preserve">    警犬驯养及犬病防治</t>
  </si>
  <si>
    <t xml:space="preserve">    物证鉴定所检验耗材费</t>
  </si>
  <si>
    <t xml:space="preserve">    特警训练被装费</t>
  </si>
  <si>
    <t xml:space="preserve">    公安局及特警房屋维修费</t>
  </si>
  <si>
    <t xml:space="preserve">    “三电设施安全保护”</t>
  </si>
  <si>
    <t xml:space="preserve">    公安业务培训费</t>
  </si>
  <si>
    <t>民警职工数</t>
  </si>
  <si>
    <t>613人</t>
  </si>
  <si>
    <t>拟申报项目数</t>
  </si>
  <si>
    <t>46个</t>
  </si>
  <si>
    <t>项目完成时间</t>
  </si>
  <si>
    <t>2020年</t>
  </si>
  <si>
    <t>项目成本</t>
  </si>
  <si>
    <t xml:space="preserve">2020年项目成本176222783.24
</t>
  </si>
  <si>
    <t xml:space="preserve">对工作促进作用 </t>
  </si>
  <si>
    <t xml:space="preserve">2020年各类业务项目的实施、装备设备的购置和基础设施建设工作的开展，对公安机关经费保障力度更大,业务装备投入力度持续加大,软硬件设施得到较大提升,基本实现办公自动化，装备现代化和网络信息化,公安机关业务水平和办案率不断提高。进一步提升了装备水平，改善了办公、办案条件，促进了执法公正，维护了社会稳定
</t>
  </si>
  <si>
    <t>对公安工作发展促进作用</t>
  </si>
  <si>
    <t xml:space="preserve">公安事业的长足发展不是一一蹴而就人，这需要几代人的不懈努力，公安工作的开展，经费保障是基石，足额的经费保障将有利于促进公安工作的长足发展，为阿坝公安事业健康发展奠定坚实的基础。确保社会治安大局平稳，人民群众安居乐业。
</t>
  </si>
  <si>
    <t>人民群众对公安工作满意度</t>
  </si>
  <si>
    <t>90%以上</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</si>
</sst>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0_);\(#,##0\)"/>
  </numFmts>
  <fonts count="61">
    <font>
      <sz val="9"/>
      <color indexed="8"/>
      <name val="宋体"/>
      <family val="0"/>
    </font>
    <font>
      <b/>
      <sz val="11"/>
      <name val="Calibri"/>
      <family val="2"/>
    </font>
    <font>
      <i/>
      <sz val="11"/>
      <name val="Calibri"/>
      <family val="2"/>
    </font>
    <font>
      <b/>
      <i/>
      <sz val="11"/>
      <name val="Calibri"/>
      <family val="2"/>
    </font>
    <font>
      <sz val="10"/>
      <name val="宋体"/>
      <family val="0"/>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b/>
      <sz val="18"/>
      <name val="黑体"/>
      <family val="3"/>
    </font>
    <font>
      <sz val="12"/>
      <name val="宋体"/>
      <family val="0"/>
    </font>
    <font>
      <b/>
      <sz val="12"/>
      <color indexed="8"/>
      <name val="宋体"/>
      <family val="0"/>
    </font>
    <font>
      <b/>
      <sz val="14"/>
      <name val="黑体"/>
      <family val="3"/>
    </font>
    <font>
      <b/>
      <sz val="16"/>
      <name val="宋体"/>
      <family val="0"/>
    </font>
    <font>
      <sz val="10"/>
      <name val="黑体"/>
      <family val="3"/>
    </font>
    <font>
      <sz val="16"/>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sz val="10"/>
      <color indexed="8"/>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color indexed="63"/>
      </right>
      <top/>
      <bottom>
        <color indexed="63"/>
      </bottom>
    </border>
    <border>
      <left style="thin">
        <color rgb="FF000000"/>
      </left>
      <right/>
      <top style="thin"/>
      <bottom style="thin">
        <color rgb="FF000000"/>
      </bottom>
    </border>
    <border>
      <left style="thin"/>
      <right/>
      <top style="thin"/>
      <bottom style="thin">
        <color rgb="FF000000"/>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color indexed="63"/>
      </right>
      <top/>
      <bottom style="thin"/>
    </border>
    <border>
      <left style="thin">
        <color rgb="FF000000"/>
      </left>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right/>
      <top style="thin">
        <color indexed="8"/>
      </top>
      <bottom style="thin">
        <color indexed="8"/>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right>
        <color indexed="63"/>
      </right>
      <top/>
      <bottom style="thin"/>
    </border>
    <border>
      <left style="thin"/>
      <right style="thin"/>
      <top style="thin"/>
      <bottom style="thin"/>
    </border>
    <border>
      <left style="thin">
        <color rgb="FF000000"/>
      </left>
      <right/>
      <top style="thin">
        <color rgb="FF000000"/>
      </top>
      <bottom/>
    </border>
    <border>
      <left style="thin"/>
      <right style="thin"/>
      <top style="thin"/>
      <bottom>
        <color indexed="63"/>
      </bottom>
    </border>
    <border>
      <left style="thin"/>
      <right>
        <color indexed="63"/>
      </right>
      <top style="thin"/>
      <bottom>
        <color indexed="63"/>
      </bottom>
    </border>
    <border>
      <left style="thin">
        <color rgb="FF000000"/>
      </left>
      <right/>
      <top style="thin"/>
      <bottom style="thin"/>
    </border>
    <border>
      <left>
        <color indexed="63"/>
      </left>
      <right style="thin"/>
      <top>
        <color indexed="63"/>
      </top>
      <bottom>
        <color indexed="63"/>
      </bottom>
    </border>
    <border>
      <left style="thin"/>
      <right style="thin"/>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style="thin"/>
    </border>
    <border>
      <left/>
      <right style="thin"/>
      <top style="thin"/>
      <bottom>
        <color indexed="63"/>
      </bottom>
    </border>
    <border>
      <left/>
      <right style="thin"/>
      <top/>
      <bottom style="thin"/>
    </border>
    <border>
      <left/>
      <right/>
      <top style="thin">
        <color rgb="FF000000"/>
      </top>
      <bottom style="thin">
        <color rgb="FF000000"/>
      </bottom>
    </border>
    <border>
      <left style="thin">
        <color rgb="FF000000"/>
      </left>
      <right style="thin">
        <color rgb="FF000000"/>
      </right>
      <top/>
      <bottom/>
    </border>
  </borders>
  <cellStyleXfs count="107">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3"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7"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9" fillId="32" borderId="0" applyNumberFormat="0" applyBorder="0" applyAlignment="0" applyProtection="0"/>
    <xf numFmtId="0" fontId="24" fillId="33" borderId="1" applyNumberFormat="0" applyAlignment="0" applyProtection="0"/>
    <xf numFmtId="0" fontId="25" fillId="34" borderId="2" applyNumberFormat="0" applyAlignment="0" applyProtection="0"/>
    <xf numFmtId="0" fontId="33" fillId="0" borderId="0" applyNumberFormat="0" applyFill="0" applyBorder="0" applyAlignment="0" applyProtection="0"/>
    <xf numFmtId="0" fontId="28" fillId="3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13" borderId="1" applyNumberFormat="0" applyAlignment="0" applyProtection="0"/>
    <xf numFmtId="0" fontId="26" fillId="0" borderId="6" applyNumberFormat="0" applyFill="0" applyAlignment="0" applyProtection="0"/>
    <xf numFmtId="0" fontId="30" fillId="13" borderId="0" applyNumberFormat="0" applyBorder="0" applyAlignment="0" applyProtection="0"/>
    <xf numFmtId="0" fontId="0" fillId="3" borderId="7" applyNumberFormat="0" applyFont="0" applyAlignment="0" applyProtection="0"/>
    <xf numFmtId="0" fontId="23" fillId="33" borderId="8" applyNumberFormat="0" applyAlignment="0" applyProtection="0"/>
    <xf numFmtId="0" fontId="34" fillId="0" borderId="0" applyNumberFormat="0" applyFill="0" applyBorder="0" applyAlignment="0" applyProtection="0"/>
    <xf numFmtId="0" fontId="27" fillId="0" borderId="9" applyNumberFormat="0" applyFill="0" applyAlignment="0" applyProtection="0"/>
    <xf numFmtId="0" fontId="18"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36" borderId="0" applyNumberFormat="0" applyBorder="0" applyAlignment="0" applyProtection="0"/>
    <xf numFmtId="0" fontId="12" fillId="0" borderId="0">
      <alignment/>
      <protection/>
    </xf>
    <xf numFmtId="1" fontId="0" fillId="0" borderId="0">
      <alignment/>
      <protection/>
    </xf>
    <xf numFmtId="0" fontId="12" fillId="0" borderId="0">
      <alignment vertical="center"/>
      <protection/>
    </xf>
    <xf numFmtId="0" fontId="48" fillId="0" borderId="0" applyNumberFormat="0" applyFill="0" applyBorder="0" applyAlignment="0" applyProtection="0"/>
    <xf numFmtId="0" fontId="49" fillId="37" borderId="0" applyNumberFormat="0" applyBorder="0" applyAlignment="0" applyProtection="0"/>
    <xf numFmtId="0" fontId="50"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1" fillId="38" borderId="14" applyNumberFormat="0" applyAlignment="0" applyProtection="0"/>
    <xf numFmtId="0" fontId="52" fillId="39"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6" fillId="40" borderId="0" applyNumberFormat="0" applyBorder="0" applyAlignment="0" applyProtection="0"/>
    <xf numFmtId="0" fontId="57" fillId="38" borderId="17" applyNumberFormat="0" applyAlignment="0" applyProtection="0"/>
    <xf numFmtId="0" fontId="58" fillId="41" borderId="14" applyNumberFormat="0" applyAlignment="0" applyProtection="0"/>
    <xf numFmtId="0" fontId="5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0" fillId="48" borderId="18" applyNumberFormat="0" applyFont="0" applyAlignment="0" applyProtection="0"/>
  </cellStyleXfs>
  <cellXfs count="248">
    <xf numFmtId="1" fontId="0" fillId="0" borderId="0" xfId="0" applyNumberFormat="1" applyFont="1" applyFill="1" applyAlignment="1">
      <alignment/>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xf>
    <xf numFmtId="0" fontId="4" fillId="0" borderId="0" xfId="81" applyFont="1" applyAlignment="1">
      <alignment vertical="center"/>
      <protection/>
    </xf>
    <xf numFmtId="1" fontId="60" fillId="0" borderId="0" xfId="0" applyFont="1" applyAlignment="1">
      <alignment/>
    </xf>
    <xf numFmtId="1" fontId="60" fillId="0" borderId="0" xfId="0" applyFont="1" applyAlignment="1">
      <alignment horizontal="center" vertical="center" wrapText="1"/>
    </xf>
    <xf numFmtId="1" fontId="5" fillId="0" borderId="0" xfId="0" applyNumberFormat="1" applyFont="1" applyFill="1" applyAlignment="1">
      <alignment/>
    </xf>
    <xf numFmtId="18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4" fillId="0" borderId="0" xfId="0" applyNumberFormat="1" applyFont="1" applyFill="1" applyAlignment="1">
      <alignment horizontal="righ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4"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lignment vertical="center"/>
    </xf>
    <xf numFmtId="185" fontId="4" fillId="0" borderId="22" xfId="0" applyNumberFormat="1" applyFont="1" applyBorder="1" applyAlignment="1" applyProtection="1">
      <alignment vertical="center" wrapText="1"/>
      <protection/>
    </xf>
    <xf numFmtId="0" fontId="4" fillId="0" borderId="23" xfId="0" applyNumberFormat="1" applyFont="1" applyFill="1" applyBorder="1" applyAlignment="1">
      <alignment vertical="center"/>
    </xf>
    <xf numFmtId="1" fontId="4" fillId="0" borderId="21" xfId="0" applyNumberFormat="1" applyFont="1" applyFill="1" applyBorder="1" applyAlignment="1">
      <alignment vertical="center"/>
    </xf>
    <xf numFmtId="185" fontId="4" fillId="0" borderId="22" xfId="0" applyNumberFormat="1" applyFont="1" applyBorder="1" applyAlignment="1">
      <alignment vertical="center" wrapText="1"/>
    </xf>
    <xf numFmtId="0" fontId="4" fillId="0" borderId="21"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185" fontId="4" fillId="0" borderId="22" xfId="0" applyNumberFormat="1" applyFont="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10" fillId="0" borderId="0" xfId="0" applyNumberFormat="1" applyFont="1" applyFill="1" applyAlignment="1">
      <alignment horizontal="center"/>
    </xf>
    <xf numFmtId="0" fontId="8" fillId="0" borderId="0" xfId="0" applyNumberFormat="1" applyFont="1" applyFill="1" applyAlignment="1">
      <alignment/>
    </xf>
    <xf numFmtId="0" fontId="8" fillId="33" borderId="0" xfId="0" applyNumberFormat="1" applyFont="1" applyFill="1" applyAlignment="1">
      <alignment/>
    </xf>
    <xf numFmtId="0" fontId="8" fillId="33" borderId="0" xfId="0" applyNumberFormat="1" applyFont="1" applyFill="1" applyAlignment="1" applyProtection="1">
      <alignment horizontal="right"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lignment/>
    </xf>
    <xf numFmtId="0" fontId="8" fillId="33" borderId="0" xfId="0" applyNumberFormat="1" applyFont="1" applyFill="1" applyAlignment="1">
      <alignment/>
    </xf>
    <xf numFmtId="0" fontId="8" fillId="0" borderId="20"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49" fontId="8" fillId="0" borderId="21" xfId="0" applyNumberFormat="1" applyFont="1" applyFill="1" applyBorder="1" applyAlignment="1" applyProtection="1">
      <alignment vertical="center" wrapText="1"/>
      <protection/>
    </xf>
    <xf numFmtId="185" fontId="8" fillId="0" borderId="25" xfId="0" applyNumberFormat="1" applyFont="1" applyBorder="1" applyAlignment="1" applyProtection="1">
      <alignment vertical="center" wrapText="1"/>
      <protection/>
    </xf>
    <xf numFmtId="185" fontId="8" fillId="0" borderId="26" xfId="0" applyNumberFormat="1" applyFont="1" applyBorder="1" applyAlignment="1" applyProtection="1">
      <alignment vertical="center" wrapText="1"/>
      <protection/>
    </xf>
    <xf numFmtId="185" fontId="8" fillId="0" borderId="27" xfId="0" applyNumberFormat="1" applyFont="1" applyBorder="1" applyAlignment="1" applyProtection="1">
      <alignment vertical="center" wrapText="1"/>
      <protection/>
    </xf>
    <xf numFmtId="185" fontId="8" fillId="0" borderId="28" xfId="0" applyNumberFormat="1" applyFont="1" applyBorder="1" applyAlignment="1" applyProtection="1">
      <alignment vertical="center" wrapText="1"/>
      <protection/>
    </xf>
    <xf numFmtId="185" fontId="8" fillId="0" borderId="29" xfId="0" applyNumberFormat="1" applyFont="1" applyBorder="1" applyAlignment="1" applyProtection="1">
      <alignment vertical="center" wrapText="1"/>
      <protection/>
    </xf>
    <xf numFmtId="0" fontId="4" fillId="33" borderId="0" xfId="0" applyNumberFormat="1" applyFont="1" applyFill="1" applyAlignment="1">
      <alignment/>
    </xf>
    <xf numFmtId="0" fontId="4" fillId="33" borderId="0" xfId="0" applyNumberFormat="1" applyFont="1" applyFill="1" applyAlignment="1">
      <alignment horizontal="right" vertical="center"/>
    </xf>
    <xf numFmtId="0" fontId="4" fillId="33" borderId="0" xfId="0" applyNumberFormat="1" applyFont="1" applyFill="1" applyAlignment="1">
      <alignment/>
    </xf>
    <xf numFmtId="0" fontId="4" fillId="33" borderId="20"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4" fillId="0" borderId="21" xfId="0" applyNumberFormat="1" applyFont="1" applyFill="1" applyBorder="1" applyAlignment="1" applyProtection="1">
      <alignment vertical="center" wrapText="1"/>
      <protection/>
    </xf>
    <xf numFmtId="49" fontId="4" fillId="0" borderId="30" xfId="0" applyNumberFormat="1" applyFont="1" applyFill="1" applyBorder="1" applyAlignment="1" applyProtection="1">
      <alignment vertical="center" wrapText="1"/>
      <protection/>
    </xf>
    <xf numFmtId="185" fontId="4" fillId="0" borderId="31" xfId="0" applyNumberFormat="1" applyFont="1" applyBorder="1" applyAlignment="1" applyProtection="1">
      <alignment vertical="center" wrapText="1"/>
      <protection/>
    </xf>
    <xf numFmtId="185" fontId="4" fillId="0" borderId="32" xfId="0" applyNumberFormat="1" applyFont="1" applyBorder="1" applyAlignment="1" applyProtection="1">
      <alignment vertical="center" wrapText="1"/>
      <protection/>
    </xf>
    <xf numFmtId="185" fontId="4" fillId="0" borderId="33" xfId="0" applyNumberFormat="1" applyFont="1" applyBorder="1" applyAlignment="1" applyProtection="1">
      <alignment vertical="center" wrapText="1"/>
      <protection/>
    </xf>
    <xf numFmtId="0" fontId="4" fillId="0" borderId="34"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4" fontId="4" fillId="0" borderId="35" xfId="0" applyNumberFormat="1" applyFont="1" applyFill="1" applyBorder="1" applyAlignment="1" applyProtection="1">
      <alignment horizontal="center" vertical="center"/>
      <protection/>
    </xf>
    <xf numFmtId="185" fontId="4" fillId="0" borderId="36" xfId="0" applyNumberFormat="1" applyFont="1" applyBorder="1" applyAlignment="1" applyProtection="1">
      <alignment vertical="center" wrapText="1"/>
      <protection/>
    </xf>
    <xf numFmtId="0" fontId="4" fillId="0" borderId="37" xfId="0" applyNumberFormat="1" applyFont="1" applyFill="1" applyBorder="1" applyAlignment="1">
      <alignment vertical="center"/>
    </xf>
    <xf numFmtId="185" fontId="4" fillId="0" borderId="38" xfId="0" applyNumberFormat="1" applyFont="1" applyBorder="1" applyAlignment="1" applyProtection="1">
      <alignment vertical="center" wrapText="1"/>
      <protection/>
    </xf>
    <xf numFmtId="185" fontId="4" fillId="0" borderId="39" xfId="0" applyNumberFormat="1" applyFont="1" applyBorder="1" applyAlignment="1" applyProtection="1">
      <alignment vertical="center" wrapText="1"/>
      <protection/>
    </xf>
    <xf numFmtId="185" fontId="4" fillId="0" borderId="40" xfId="0" applyNumberFormat="1" applyFont="1" applyBorder="1" applyAlignment="1" applyProtection="1">
      <alignment vertical="center" wrapText="1"/>
      <protection/>
    </xf>
    <xf numFmtId="185" fontId="4" fillId="0" borderId="39" xfId="0" applyNumberFormat="1" applyFont="1" applyBorder="1" applyAlignment="1">
      <alignment vertical="center" wrapText="1"/>
    </xf>
    <xf numFmtId="0" fontId="4" fillId="0" borderId="37" xfId="0" applyNumberFormat="1" applyFont="1" applyFill="1" applyBorder="1" applyAlignment="1">
      <alignment horizontal="center" vertical="center"/>
    </xf>
    <xf numFmtId="185" fontId="4" fillId="0" borderId="39" xfId="0" applyNumberFormat="1" applyFont="1" applyBorder="1" applyAlignment="1">
      <alignment horizontal="right" vertical="center" wrapText="1"/>
    </xf>
    <xf numFmtId="185" fontId="4" fillId="0" borderId="41" xfId="0" applyNumberFormat="1" applyFont="1" applyBorder="1" applyAlignment="1">
      <alignment horizontal="right" vertical="center" wrapText="1"/>
    </xf>
    <xf numFmtId="1" fontId="8" fillId="0" borderId="0" xfId="0" applyNumberFormat="1" applyFont="1" applyFill="1" applyAlignment="1">
      <alignment vertical="center"/>
    </xf>
    <xf numFmtId="0" fontId="8" fillId="0" borderId="0" xfId="0" applyNumberFormat="1" applyFont="1" applyFill="1" applyAlignment="1">
      <alignment horizontal="right" vertical="center"/>
    </xf>
    <xf numFmtId="0" fontId="8" fillId="0" borderId="42" xfId="0" applyNumberFormat="1" applyFont="1" applyFill="1" applyBorder="1" applyAlignment="1" applyProtection="1">
      <alignment horizontal="left" vertical="center"/>
      <protection/>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right"/>
    </xf>
    <xf numFmtId="0" fontId="8" fillId="0" borderId="36" xfId="0" applyNumberFormat="1" applyFont="1" applyFill="1" applyBorder="1" applyAlignment="1" applyProtection="1">
      <alignment horizontal="center" vertical="center" wrapText="1"/>
      <protection/>
    </xf>
    <xf numFmtId="0" fontId="8" fillId="0" borderId="43" xfId="0" applyNumberFormat="1" applyFont="1" applyFill="1" applyBorder="1" applyAlignment="1">
      <alignment horizontal="center" vertical="center" wrapText="1"/>
    </xf>
    <xf numFmtId="0" fontId="8" fillId="0" borderId="44" xfId="0" applyNumberFormat="1" applyFont="1" applyFill="1" applyBorder="1" applyAlignment="1" applyProtection="1">
      <alignment horizontal="center" vertical="center" wrapText="1"/>
      <protection/>
    </xf>
    <xf numFmtId="1" fontId="8" fillId="0" borderId="36" xfId="0" applyNumberFormat="1" applyFont="1" applyFill="1" applyBorder="1" applyAlignment="1" applyProtection="1">
      <alignment horizontal="center" vertical="center" wrapText="1"/>
      <protection/>
    </xf>
    <xf numFmtId="49" fontId="8" fillId="0" borderId="45" xfId="0" applyNumberFormat="1" applyFont="1" applyFill="1" applyBorder="1" applyAlignment="1" applyProtection="1">
      <alignment horizontal="center" vertical="center"/>
      <protection/>
    </xf>
    <xf numFmtId="0" fontId="8" fillId="0" borderId="22" xfId="0" applyNumberFormat="1" applyFont="1" applyFill="1" applyBorder="1" applyAlignment="1">
      <alignment horizontal="center" vertical="center"/>
    </xf>
    <xf numFmtId="185" fontId="8" fillId="0" borderId="22" xfId="0" applyNumberFormat="1" applyFont="1" applyBorder="1" applyAlignment="1" applyProtection="1">
      <alignment vertical="center" wrapText="1"/>
      <protection/>
    </xf>
    <xf numFmtId="0" fontId="10" fillId="33" borderId="0" xfId="0" applyNumberFormat="1" applyFont="1" applyFill="1" applyAlignment="1">
      <alignment/>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horizontal="left"/>
      <protection/>
    </xf>
    <xf numFmtId="0" fontId="0" fillId="33" borderId="0" xfId="0" applyNumberFormat="1" applyFont="1" applyFill="1" applyAlignment="1">
      <alignment/>
    </xf>
    <xf numFmtId="0" fontId="8" fillId="0" borderId="19" xfId="0" applyNumberFormat="1" applyFont="1" applyFill="1" applyBorder="1" applyAlignment="1">
      <alignment horizontal="centerContinuous" vertical="center"/>
    </xf>
    <xf numFmtId="0" fontId="8" fillId="0" borderId="30" xfId="0" applyNumberFormat="1" applyFont="1" applyFill="1" applyBorder="1" applyAlignment="1">
      <alignment horizontal="centerContinuous" vertical="center"/>
    </xf>
    <xf numFmtId="0" fontId="8" fillId="0" borderId="45" xfId="0" applyNumberFormat="1" applyFont="1" applyFill="1" applyBorder="1" applyAlignment="1">
      <alignment horizontal="center" vertical="center" wrapText="1"/>
    </xf>
    <xf numFmtId="0" fontId="8" fillId="33" borderId="45"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49" fontId="8" fillId="0" borderId="43" xfId="0" applyNumberFormat="1" applyFont="1" applyFill="1" applyBorder="1" applyAlignment="1" applyProtection="1">
      <alignment vertical="center" wrapText="1"/>
      <protection/>
    </xf>
    <xf numFmtId="185" fontId="8" fillId="0" borderId="47" xfId="82" applyNumberFormat="1" applyFont="1" applyBorder="1" applyAlignment="1" applyProtection="1">
      <alignment vertical="center" wrapText="1"/>
      <protection/>
    </xf>
    <xf numFmtId="185" fontId="8" fillId="0" borderId="21" xfId="82" applyNumberFormat="1" applyFont="1" applyBorder="1" applyAlignment="1" applyProtection="1">
      <alignment vertical="center" wrapText="1"/>
      <protection/>
    </xf>
    <xf numFmtId="185" fontId="0" fillId="0" borderId="22" xfId="0" applyNumberFormat="1" applyFont="1" applyBorder="1" applyAlignment="1">
      <alignment wrapText="1"/>
    </xf>
    <xf numFmtId="0" fontId="4" fillId="0" borderId="0" xfId="0" applyNumberFormat="1" applyFont="1" applyFill="1" applyAlignment="1">
      <alignment horizontal="centerContinuous" vertical="center"/>
    </xf>
    <xf numFmtId="185" fontId="8" fillId="0" borderId="31" xfId="0" applyNumberFormat="1" applyFont="1" applyBorder="1" applyAlignment="1" applyProtection="1">
      <alignment vertical="center" wrapText="1"/>
      <protection/>
    </xf>
    <xf numFmtId="185" fontId="8" fillId="0" borderId="32" xfId="0" applyNumberFormat="1" applyFont="1" applyBorder="1" applyAlignment="1" applyProtection="1">
      <alignment vertical="center" wrapText="1"/>
      <protection/>
    </xf>
    <xf numFmtId="185" fontId="8" fillId="0" borderId="33" xfId="0" applyNumberFormat="1" applyFont="1" applyBorder="1" applyAlignment="1" applyProtection="1">
      <alignment vertical="center" wrapText="1"/>
      <protection/>
    </xf>
    <xf numFmtId="0" fontId="8" fillId="33" borderId="0" xfId="0" applyNumberFormat="1" applyFont="1" applyFill="1" applyAlignment="1">
      <alignment horizontal="right" vertical="center"/>
    </xf>
    <xf numFmtId="0" fontId="8" fillId="0" borderId="42" xfId="0" applyNumberFormat="1" applyFont="1" applyFill="1" applyBorder="1" applyAlignment="1" applyProtection="1">
      <alignment horizontal="left"/>
      <protection/>
    </xf>
    <xf numFmtId="49" fontId="8" fillId="0" borderId="30" xfId="0" applyNumberFormat="1" applyFont="1" applyFill="1" applyBorder="1" applyAlignment="1" applyProtection="1">
      <alignment vertical="center" wrapText="1"/>
      <protection/>
    </xf>
    <xf numFmtId="185" fontId="8" fillId="0" borderId="19" xfId="0" applyNumberFormat="1" applyFont="1" applyFill="1" applyBorder="1" applyAlignment="1" applyProtection="1">
      <alignment vertical="center" wrapText="1"/>
      <protection/>
    </xf>
    <xf numFmtId="0" fontId="8" fillId="0" borderId="48"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185" fontId="8" fillId="0" borderId="49" xfId="0" applyNumberFormat="1" applyFont="1" applyBorder="1" applyAlignment="1" applyProtection="1">
      <alignment vertical="center" wrapText="1"/>
      <protection/>
    </xf>
    <xf numFmtId="185" fontId="8" fillId="0" borderId="50" xfId="0" applyNumberFormat="1" applyFont="1" applyBorder="1" applyAlignment="1" applyProtection="1">
      <alignment vertical="center" wrapText="1"/>
      <protection/>
    </xf>
    <xf numFmtId="185" fontId="8" fillId="0" borderId="43" xfId="0" applyNumberFormat="1" applyFont="1" applyFill="1" applyBorder="1" applyAlignment="1" applyProtection="1">
      <alignment vertical="center" wrapText="1"/>
      <protection/>
    </xf>
    <xf numFmtId="185" fontId="8" fillId="0" borderId="23" xfId="0" applyNumberFormat="1" applyFont="1" applyFill="1" applyBorder="1" applyAlignment="1" applyProtection="1">
      <alignment vertical="center" wrapText="1"/>
      <protection/>
    </xf>
    <xf numFmtId="0" fontId="4" fillId="0" borderId="0" xfId="0" applyNumberFormat="1" applyFont="1" applyFill="1" applyAlignment="1">
      <alignment horizontal="right"/>
    </xf>
    <xf numFmtId="49" fontId="8" fillId="0" borderId="34" xfId="0" applyNumberFormat="1" applyFont="1" applyFill="1" applyBorder="1" applyAlignment="1" applyProtection="1">
      <alignment vertical="center" wrapText="1"/>
      <protection/>
    </xf>
    <xf numFmtId="185" fontId="8" fillId="0" borderId="34" xfId="0" applyNumberFormat="1" applyFont="1" applyFill="1" applyBorder="1" applyAlignment="1" applyProtection="1">
      <alignment vertical="center" wrapText="1"/>
      <protection/>
    </xf>
    <xf numFmtId="49" fontId="4" fillId="0" borderId="0" xfId="0" applyNumberFormat="1" applyFont="1" applyAlignment="1">
      <alignment horizontal="right" vertical="center" wrapText="1"/>
    </xf>
    <xf numFmtId="49" fontId="4" fillId="0" borderId="0" xfId="0" applyNumberFormat="1" applyFont="1" applyBorder="1" applyAlignment="1">
      <alignment horizontal="right" vertical="center" wrapText="1"/>
    </xf>
    <xf numFmtId="49" fontId="4" fillId="0" borderId="22" xfId="0" applyNumberFormat="1" applyFont="1" applyBorder="1" applyAlignment="1">
      <alignment horizontal="center" vertical="center" wrapText="1"/>
    </xf>
    <xf numFmtId="49" fontId="4" fillId="0" borderId="22" xfId="0" applyNumberFormat="1" applyFont="1" applyBorder="1" applyAlignment="1">
      <alignment horizontal="center" vertical="center"/>
    </xf>
    <xf numFmtId="1" fontId="4" fillId="0" borderId="22" xfId="0" applyFont="1" applyBorder="1" applyAlignment="1">
      <alignment vertical="center" wrapText="1"/>
    </xf>
    <xf numFmtId="2" fontId="4" fillId="0" borderId="22" xfId="0" applyNumberFormat="1" applyFont="1" applyBorder="1" applyAlignment="1">
      <alignment vertical="center" wrapText="1"/>
    </xf>
    <xf numFmtId="0" fontId="16" fillId="0" borderId="0" xfId="81" applyFont="1" applyAlignment="1">
      <alignment vertical="center"/>
      <protection/>
    </xf>
    <xf numFmtId="0" fontId="4" fillId="0" borderId="43" xfId="81" applyFont="1" applyBorder="1" applyAlignment="1">
      <alignment horizontal="center" vertical="center" wrapText="1"/>
      <protection/>
    </xf>
    <xf numFmtId="0" fontId="4" fillId="0" borderId="43" xfId="81" applyFont="1" applyBorder="1" applyAlignment="1">
      <alignment vertical="center" wrapText="1"/>
      <protection/>
    </xf>
    <xf numFmtId="0" fontId="4" fillId="0" borderId="45" xfId="81" applyFont="1" applyBorder="1" applyAlignment="1">
      <alignment vertical="center" wrapText="1"/>
      <protection/>
    </xf>
    <xf numFmtId="0" fontId="4" fillId="0" borderId="22" xfId="81" applyFont="1" applyBorder="1" applyAlignment="1">
      <alignment vertical="center" wrapText="1"/>
      <protection/>
    </xf>
    <xf numFmtId="0" fontId="4" fillId="0" borderId="19" xfId="81" applyFont="1" applyBorder="1" applyAlignment="1">
      <alignment vertical="center" wrapText="1"/>
      <protection/>
    </xf>
    <xf numFmtId="0" fontId="4" fillId="0" borderId="19" xfId="81" applyFont="1" applyBorder="1" applyAlignment="1">
      <alignment horizontal="center" vertical="center" wrapText="1"/>
      <protection/>
    </xf>
    <xf numFmtId="1" fontId="4" fillId="0" borderId="22" xfId="0" applyFont="1" applyFill="1" applyBorder="1" applyAlignment="1">
      <alignment horizontal="center" vertical="center" wrapText="1"/>
    </xf>
    <xf numFmtId="1" fontId="4" fillId="0" borderId="22" xfId="0" applyFont="1" applyBorder="1" applyAlignment="1">
      <alignment horizontal="center" vertical="center" wrapText="1"/>
    </xf>
    <xf numFmtId="1" fontId="8" fillId="0" borderId="0" xfId="0" applyNumberFormat="1" applyFont="1" applyFill="1" applyAlignment="1">
      <alignment vertical="center" wrapText="1"/>
    </xf>
    <xf numFmtId="0" fontId="8" fillId="0" borderId="42" xfId="0" applyNumberFormat="1" applyFont="1" applyFill="1" applyBorder="1" applyAlignment="1" applyProtection="1">
      <alignment horizontal="left" vertical="center" wrapText="1"/>
      <protection/>
    </xf>
    <xf numFmtId="49" fontId="8" fillId="0" borderId="46" xfId="0" applyNumberFormat="1" applyFont="1" applyFill="1" applyBorder="1" applyAlignment="1" applyProtection="1">
      <alignment horizontal="center" vertical="center" wrapText="1"/>
      <protection/>
    </xf>
    <xf numFmtId="1" fontId="0" fillId="0" borderId="0" xfId="0" applyNumberFormat="1" applyFont="1" applyFill="1" applyAlignment="1">
      <alignment wrapText="1"/>
    </xf>
    <xf numFmtId="0" fontId="11" fillId="0" borderId="0" xfId="0" applyNumberFormat="1" applyFont="1" applyFill="1" applyAlignment="1" applyProtection="1">
      <alignment horizontal="center" vertical="center"/>
      <protection/>
    </xf>
    <xf numFmtId="0" fontId="4" fillId="0" borderId="51"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8" fillId="0" borderId="43" xfId="0" applyNumberFormat="1" applyFont="1" applyFill="1" applyBorder="1" applyAlignment="1" applyProtection="1">
      <alignment horizontal="center" vertical="center" wrapText="1"/>
      <protection/>
    </xf>
    <xf numFmtId="0" fontId="8" fillId="0" borderId="45" xfId="0" applyNumberFormat="1" applyFont="1" applyFill="1" applyBorder="1" applyAlignment="1" applyProtection="1">
      <alignment horizontal="center" vertical="center" wrapText="1"/>
      <protection/>
    </xf>
    <xf numFmtId="0" fontId="8" fillId="0" borderId="36" xfId="0" applyNumberFormat="1" applyFont="1" applyFill="1" applyBorder="1" applyAlignment="1" applyProtection="1">
      <alignment horizontal="center" vertical="center" wrapText="1"/>
      <protection/>
    </xf>
    <xf numFmtId="0" fontId="8" fillId="0" borderId="53" xfId="0" applyNumberFormat="1" applyFont="1" applyFill="1" applyBorder="1" applyAlignment="1" applyProtection="1">
      <alignment horizontal="center" vertical="center" wrapText="1"/>
      <protection/>
    </xf>
    <xf numFmtId="0" fontId="8" fillId="0" borderId="54" xfId="0" applyNumberFormat="1" applyFont="1" applyFill="1" applyBorder="1" applyAlignment="1" applyProtection="1">
      <alignment horizontal="center" vertical="center" wrapText="1"/>
      <protection/>
    </xf>
    <xf numFmtId="0" fontId="8" fillId="33" borderId="55" xfId="0" applyNumberFormat="1" applyFont="1" applyFill="1" applyBorder="1" applyAlignment="1" applyProtection="1">
      <alignment horizontal="center" vertical="center" wrapText="1"/>
      <protection/>
    </xf>
    <xf numFmtId="0" fontId="8" fillId="33" borderId="56"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horizontal="center" vertical="center"/>
      <protection/>
    </xf>
    <xf numFmtId="0" fontId="8" fillId="0" borderId="45" xfId="0" applyNumberFormat="1" applyFont="1" applyFill="1" applyBorder="1" applyAlignment="1" applyProtection="1">
      <alignment horizontal="center" vertical="center"/>
      <protection/>
    </xf>
    <xf numFmtId="0" fontId="8" fillId="0" borderId="42"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8" fillId="0" borderId="5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4" fillId="0" borderId="43" xfId="0" applyNumberFormat="1" applyFont="1" applyFill="1" applyBorder="1" applyAlignment="1" applyProtection="1">
      <alignment horizontal="center" vertical="center" wrapText="1"/>
      <protection/>
    </xf>
    <xf numFmtId="0" fontId="4" fillId="0" borderId="45"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57" xfId="0" applyNumberFormat="1" applyFont="1" applyFill="1" applyBorder="1" applyAlignment="1" applyProtection="1">
      <alignment horizontal="center" vertical="center" wrapText="1"/>
      <protection/>
    </xf>
    <xf numFmtId="0" fontId="4" fillId="33" borderId="23" xfId="0" applyNumberFormat="1"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0" fontId="4" fillId="33" borderId="46"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46" xfId="0" applyNumberFormat="1" applyFont="1" applyFill="1" applyBorder="1" applyAlignment="1" applyProtection="1">
      <alignment horizontal="center" vertical="center" wrapText="1"/>
      <protection/>
    </xf>
    <xf numFmtId="0" fontId="4" fillId="0" borderId="37"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8" fillId="0" borderId="31" xfId="0" applyNumberFormat="1" applyFont="1" applyFill="1" applyBorder="1" applyAlignment="1" applyProtection="1">
      <alignment horizontal="center" vertical="center" wrapText="1"/>
      <protection/>
    </xf>
    <xf numFmtId="0" fontId="8" fillId="0" borderId="58" xfId="0" applyNumberFormat="1" applyFont="1" applyFill="1" applyBorder="1" applyAlignment="1" applyProtection="1">
      <alignment horizontal="center" vertical="center" wrapText="1"/>
      <protection/>
    </xf>
    <xf numFmtId="0" fontId="8" fillId="0" borderId="5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4" fillId="33"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1" fontId="0" fillId="0" borderId="0" xfId="0" applyNumberFormat="1" applyFont="1" applyFill="1" applyAlignment="1">
      <alignment vertical="center"/>
    </xf>
    <xf numFmtId="0" fontId="8" fillId="0" borderId="21"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1" fontId="8" fillId="0" borderId="31" xfId="0" applyNumberFormat="1" applyFont="1" applyFill="1" applyBorder="1" applyAlignment="1" applyProtection="1">
      <alignment horizontal="center" vertical="center" wrapText="1"/>
      <protection/>
    </xf>
    <xf numFmtId="1" fontId="8" fillId="0" borderId="58" xfId="0" applyNumberFormat="1" applyFont="1" applyFill="1" applyBorder="1" applyAlignment="1" applyProtection="1">
      <alignment horizontal="center" vertical="center" wrapText="1"/>
      <protection/>
    </xf>
    <xf numFmtId="1" fontId="8" fillId="0" borderId="50" xfId="0" applyNumberFormat="1" applyFont="1" applyFill="1" applyBorder="1" applyAlignment="1" applyProtection="1">
      <alignment horizontal="center" vertical="center" wrapText="1"/>
      <protection/>
    </xf>
    <xf numFmtId="0" fontId="8" fillId="0" borderId="59" xfId="0" applyNumberFormat="1" applyFont="1" applyFill="1" applyBorder="1" applyAlignment="1" applyProtection="1">
      <alignment horizontal="center" vertical="center" wrapText="1"/>
      <protection/>
    </xf>
    <xf numFmtId="1" fontId="0" fillId="0" borderId="22"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xf>
    <xf numFmtId="0" fontId="8" fillId="0" borderId="22" xfId="82" applyNumberFormat="1" applyFont="1" applyFill="1" applyBorder="1" applyAlignment="1" applyProtection="1">
      <alignment horizontal="center" vertical="center" wrapText="1"/>
      <protection/>
    </xf>
    <xf numFmtId="0" fontId="8" fillId="33" borderId="31" xfId="82" applyNumberFormat="1" applyFont="1" applyFill="1" applyBorder="1" applyAlignment="1" applyProtection="1">
      <alignment horizontal="center" vertical="center"/>
      <protection/>
    </xf>
    <xf numFmtId="0" fontId="8" fillId="33" borderId="58" xfId="82" applyNumberFormat="1" applyFont="1" applyFill="1" applyBorder="1" applyAlignment="1" applyProtection="1">
      <alignment horizontal="center" vertical="center"/>
      <protection/>
    </xf>
    <xf numFmtId="0" fontId="8" fillId="33" borderId="50" xfId="82" applyNumberFormat="1" applyFont="1" applyFill="1" applyBorder="1" applyAlignment="1" applyProtection="1">
      <alignment horizontal="center" vertical="center"/>
      <protection/>
    </xf>
    <xf numFmtId="0" fontId="8" fillId="0" borderId="30" xfId="82" applyNumberFormat="1" applyFont="1" applyFill="1" applyBorder="1" applyAlignment="1" applyProtection="1">
      <alignment horizontal="center" vertical="center" wrapText="1"/>
      <protection/>
    </xf>
    <xf numFmtId="0" fontId="8" fillId="0" borderId="46" xfId="82" applyNumberFormat="1" applyFont="1" applyFill="1" applyBorder="1" applyAlignment="1" applyProtection="1">
      <alignment horizontal="center" vertical="center" wrapText="1"/>
      <protection/>
    </xf>
    <xf numFmtId="0" fontId="8" fillId="0" borderId="19" xfId="82" applyNumberFormat="1" applyFont="1" applyFill="1" applyBorder="1" applyAlignment="1" applyProtection="1">
      <alignment horizontal="center" vertical="center" wrapText="1"/>
      <protection/>
    </xf>
    <xf numFmtId="0" fontId="8" fillId="0" borderId="45" xfId="82" applyNumberFormat="1" applyFont="1" applyFill="1" applyBorder="1" applyAlignment="1" applyProtection="1">
      <alignment horizontal="center" vertical="center" wrapText="1"/>
      <protection/>
    </xf>
    <xf numFmtId="1" fontId="0" fillId="0" borderId="31" xfId="82" applyNumberFormat="1" applyFill="1" applyBorder="1" applyAlignment="1">
      <alignment horizontal="center" vertical="center"/>
      <protection/>
    </xf>
    <xf numFmtId="1" fontId="0" fillId="0" borderId="58" xfId="82" applyNumberFormat="1" applyFill="1" applyBorder="1" applyAlignment="1">
      <alignment horizontal="center" vertical="center"/>
      <protection/>
    </xf>
    <xf numFmtId="1" fontId="0" fillId="0" borderId="50" xfId="82" applyNumberFormat="1" applyFill="1" applyBorder="1" applyAlignment="1">
      <alignment horizontal="center" vertical="center"/>
      <protection/>
    </xf>
    <xf numFmtId="1" fontId="8" fillId="0" borderId="19" xfId="82" applyNumberFormat="1" applyFont="1" applyFill="1" applyBorder="1" applyAlignment="1" applyProtection="1">
      <alignment horizontal="center" vertical="center" wrapText="1"/>
      <protection/>
    </xf>
    <xf numFmtId="1" fontId="8" fillId="0" borderId="45" xfId="82" applyNumberFormat="1" applyFont="1" applyFill="1" applyBorder="1" applyAlignment="1" applyProtection="1">
      <alignment horizontal="center" vertical="center" wrapText="1"/>
      <protection/>
    </xf>
    <xf numFmtId="0" fontId="8" fillId="0" borderId="21" xfId="82" applyNumberFormat="1" applyFont="1" applyFill="1" applyBorder="1" applyAlignment="1" applyProtection="1">
      <alignment horizontal="center" vertical="center" wrapText="1"/>
      <protection/>
    </xf>
    <xf numFmtId="0" fontId="8" fillId="0" borderId="43" xfId="82" applyNumberFormat="1" applyFont="1" applyFill="1" applyBorder="1" applyAlignment="1" applyProtection="1">
      <alignment horizontal="center" vertical="center" wrapText="1"/>
      <protection/>
    </xf>
    <xf numFmtId="0" fontId="8" fillId="0" borderId="51"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protection/>
    </xf>
    <xf numFmtId="0" fontId="8" fillId="0" borderId="52" xfId="0" applyNumberFormat="1" applyFont="1" applyFill="1" applyBorder="1" applyAlignment="1" applyProtection="1">
      <alignment horizontal="center" vertical="center"/>
      <protection/>
    </xf>
    <xf numFmtId="0" fontId="8" fillId="0" borderId="57" xfId="0" applyNumberFormat="1" applyFont="1" applyFill="1" applyBorder="1" applyAlignment="1" applyProtection="1">
      <alignment horizontal="center" vertical="center" wrapText="1"/>
      <protection/>
    </xf>
    <xf numFmtId="1" fontId="8" fillId="0" borderId="43" xfId="0" applyNumberFormat="1" applyFont="1" applyFill="1" applyBorder="1" applyAlignment="1" applyProtection="1">
      <alignment horizontal="center" vertical="center" wrapText="1"/>
      <protection/>
    </xf>
    <xf numFmtId="1" fontId="8" fillId="0" borderId="45"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57"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protection/>
    </xf>
    <xf numFmtId="1" fontId="8" fillId="0" borderId="46" xfId="0" applyNumberFormat="1" applyFont="1" applyFill="1" applyBorder="1" applyAlignment="1" applyProtection="1">
      <alignment horizontal="center" vertical="center"/>
      <protection/>
    </xf>
    <xf numFmtId="0" fontId="8" fillId="0" borderId="55" xfId="0" applyNumberFormat="1" applyFont="1" applyFill="1" applyBorder="1" applyAlignment="1" applyProtection="1">
      <alignment horizontal="center" vertical="center"/>
      <protection/>
    </xf>
    <xf numFmtId="1" fontId="8" fillId="0" borderId="42" xfId="0" applyNumberFormat="1" applyFont="1" applyFill="1" applyBorder="1" applyAlignment="1" applyProtection="1">
      <alignment horizontal="center" vertical="center" wrapText="1"/>
      <protection/>
    </xf>
    <xf numFmtId="1" fontId="8" fillId="0" borderId="46" xfId="0" applyNumberFormat="1" applyFont="1" applyFill="1" applyBorder="1" applyAlignment="1" applyProtection="1">
      <alignment horizontal="center" vertical="center" wrapText="1"/>
      <protection/>
    </xf>
    <xf numFmtId="49" fontId="4" fillId="0" borderId="22"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49" fontId="4" fillId="0" borderId="22" xfId="0" applyNumberFormat="1" applyFont="1" applyBorder="1" applyAlignment="1">
      <alignment horizontal="center" vertical="center"/>
    </xf>
    <xf numFmtId="0" fontId="4" fillId="0" borderId="22" xfId="83" applyFont="1" applyFill="1" applyBorder="1" applyAlignment="1">
      <alignment horizontal="left" vertical="center" wrapText="1"/>
      <protection/>
    </xf>
    <xf numFmtId="0" fontId="4" fillId="0" borderId="31" xfId="83" applyFont="1" applyFill="1" applyBorder="1" applyAlignment="1">
      <alignment vertical="center" wrapText="1"/>
      <protection/>
    </xf>
    <xf numFmtId="0" fontId="4" fillId="0" borderId="50" xfId="83" applyFont="1" applyFill="1" applyBorder="1" applyAlignment="1">
      <alignment vertical="center" wrapText="1"/>
      <protection/>
    </xf>
    <xf numFmtId="0" fontId="4" fillId="0" borderId="22" xfId="83" applyFont="1" applyFill="1" applyBorder="1" applyAlignment="1">
      <alignment vertical="center" wrapText="1"/>
      <protection/>
    </xf>
    <xf numFmtId="0" fontId="4" fillId="0" borderId="22" xfId="83" applyFont="1" applyFill="1" applyBorder="1" applyAlignment="1">
      <alignment horizontal="center" vertical="center" wrapText="1"/>
      <protection/>
    </xf>
    <xf numFmtId="0" fontId="4" fillId="0" borderId="31" xfId="83" applyFont="1" applyFill="1" applyBorder="1" applyAlignment="1">
      <alignment horizontal="left" vertical="center" wrapText="1"/>
      <protection/>
    </xf>
    <xf numFmtId="0" fontId="4" fillId="0" borderId="50" xfId="83" applyFont="1" applyFill="1" applyBorder="1" applyAlignment="1">
      <alignment horizontal="left" vertical="center" wrapText="1"/>
      <protection/>
    </xf>
    <xf numFmtId="0" fontId="4" fillId="0" borderId="21" xfId="81" applyFont="1" applyBorder="1" applyAlignment="1">
      <alignment horizontal="left" vertical="center" wrapText="1"/>
      <protection/>
    </xf>
    <xf numFmtId="0" fontId="4" fillId="0" borderId="55" xfId="81" applyFont="1" applyBorder="1" applyAlignment="1">
      <alignment horizontal="left" vertical="center" wrapText="1"/>
      <protection/>
    </xf>
    <xf numFmtId="0" fontId="4" fillId="0" borderId="46" xfId="81" applyFont="1" applyBorder="1" applyAlignment="1">
      <alignment horizontal="left" vertical="center" wrapText="1"/>
      <protection/>
    </xf>
    <xf numFmtId="0" fontId="4" fillId="0" borderId="56" xfId="81" applyFont="1" applyBorder="1" applyAlignment="1">
      <alignment horizontal="left" vertical="center" wrapText="1"/>
      <protection/>
    </xf>
    <xf numFmtId="0" fontId="4" fillId="0" borderId="22" xfId="81" applyFont="1" applyBorder="1" applyAlignment="1">
      <alignment horizontal="left" vertical="center" wrapText="1"/>
      <protection/>
    </xf>
    <xf numFmtId="0" fontId="4" fillId="0" borderId="22" xfId="81" applyFont="1" applyBorder="1" applyAlignment="1">
      <alignment vertical="center" wrapText="1"/>
      <protection/>
    </xf>
    <xf numFmtId="0" fontId="4" fillId="0" borderId="31" xfId="81" applyFont="1" applyBorder="1" applyAlignment="1">
      <alignment vertical="center" wrapText="1"/>
      <protection/>
    </xf>
    <xf numFmtId="0" fontId="4" fillId="0" borderId="50" xfId="81" applyFont="1" applyBorder="1" applyAlignment="1">
      <alignment vertical="center" wrapText="1"/>
      <protection/>
    </xf>
    <xf numFmtId="0" fontId="4" fillId="0" borderId="30" xfId="81" applyFont="1" applyBorder="1" applyAlignment="1">
      <alignment horizontal="center" vertical="center" wrapText="1"/>
      <protection/>
    </xf>
    <xf numFmtId="0" fontId="4" fillId="0" borderId="42" xfId="81" applyFont="1" applyBorder="1" applyAlignment="1">
      <alignment horizontal="center" vertical="center" wrapText="1"/>
      <protection/>
    </xf>
    <xf numFmtId="0" fontId="4" fillId="0" borderId="57" xfId="81" applyFont="1" applyBorder="1" applyAlignment="1">
      <alignment horizontal="center" vertical="center" wrapText="1"/>
      <protection/>
    </xf>
    <xf numFmtId="0" fontId="4" fillId="0" borderId="23" xfId="81" applyFont="1" applyBorder="1" applyAlignment="1">
      <alignment horizontal="left" vertical="center" wrapText="1"/>
      <protection/>
    </xf>
    <xf numFmtId="0" fontId="4" fillId="0" borderId="43" xfId="81" applyFont="1" applyBorder="1" applyAlignment="1">
      <alignment horizontal="center" vertical="center" wrapText="1"/>
      <protection/>
    </xf>
    <xf numFmtId="0" fontId="4" fillId="0" borderId="21" xfId="81" applyFont="1" applyBorder="1" applyAlignment="1">
      <alignment horizontal="center" vertical="center" wrapText="1"/>
      <protection/>
    </xf>
    <xf numFmtId="0" fontId="4" fillId="0" borderId="46" xfId="81" applyFont="1" applyBorder="1" applyAlignment="1">
      <alignment horizontal="center" vertical="center" wrapText="1"/>
      <protection/>
    </xf>
    <xf numFmtId="0" fontId="4" fillId="0" borderId="56" xfId="81" applyFont="1" applyBorder="1" applyAlignment="1">
      <alignment horizontal="center" vertical="center" wrapText="1"/>
      <protection/>
    </xf>
    <xf numFmtId="0" fontId="4" fillId="0" borderId="46" xfId="81" applyFont="1" applyBorder="1" applyAlignment="1">
      <alignment vertical="center" wrapText="1"/>
      <protection/>
    </xf>
    <xf numFmtId="0" fontId="4" fillId="0" borderId="56" xfId="81" applyFont="1" applyBorder="1" applyAlignment="1">
      <alignment vertical="center" wrapText="1"/>
      <protection/>
    </xf>
    <xf numFmtId="0" fontId="4" fillId="0" borderId="21" xfId="81" applyFont="1" applyBorder="1" applyAlignment="1">
      <alignment vertical="center" wrapText="1"/>
      <protection/>
    </xf>
    <xf numFmtId="0" fontId="4" fillId="0" borderId="55" xfId="81" applyFont="1" applyBorder="1" applyAlignment="1">
      <alignment vertical="center" wrapText="1"/>
      <protection/>
    </xf>
    <xf numFmtId="0" fontId="17" fillId="0" borderId="0" xfId="81" applyFont="1" applyAlignment="1">
      <alignment horizontal="center" vertical="center" wrapText="1"/>
      <protection/>
    </xf>
    <xf numFmtId="0" fontId="4" fillId="0" borderId="0" xfId="81" applyFont="1" applyAlignment="1">
      <alignment horizontal="center" vertical="center" wrapText="1"/>
      <protection/>
    </xf>
    <xf numFmtId="0" fontId="4" fillId="0" borderId="23" xfId="81" applyFont="1" applyBorder="1" applyAlignment="1">
      <alignment horizontal="center" vertical="center" wrapText="1"/>
      <protection/>
    </xf>
    <xf numFmtId="0" fontId="4" fillId="0" borderId="55" xfId="81" applyFont="1" applyBorder="1" applyAlignment="1">
      <alignment horizontal="center" vertical="center" wrapText="1"/>
      <protection/>
    </xf>
    <xf numFmtId="0" fontId="4" fillId="0" borderId="23" xfId="81" applyFont="1" applyBorder="1" applyAlignment="1">
      <alignment vertical="center" wrapText="1"/>
      <protection/>
    </xf>
    <xf numFmtId="1" fontId="4" fillId="0" borderId="22" xfId="0" applyFont="1" applyFill="1" applyBorder="1" applyAlignment="1">
      <alignment horizontal="center" vertical="center" textRotation="255" wrapText="1"/>
    </xf>
    <xf numFmtId="1" fontId="4" fillId="0" borderId="22" xfId="0" applyFont="1" applyFill="1" applyBorder="1" applyAlignment="1">
      <alignment horizontal="center" vertical="center" wrapText="1"/>
    </xf>
    <xf numFmtId="0" fontId="4" fillId="0" borderId="22" xfId="83" applyFont="1" applyFill="1" applyBorder="1" applyAlignment="1">
      <alignment horizontal="center" vertical="center"/>
      <protection/>
    </xf>
    <xf numFmtId="1" fontId="4" fillId="0" borderId="22" xfId="0" applyFont="1" applyBorder="1" applyAlignment="1">
      <alignment horizontal="center" vertical="center"/>
    </xf>
  </cellXfs>
  <cellStyles count="93">
    <cellStyle name="Normal" xfId="0"/>
    <cellStyle name="20% - Accent1 1" xfId="15"/>
    <cellStyle name="20% - Accent2 1" xfId="16"/>
    <cellStyle name="20% - Accent3 1" xfId="17"/>
    <cellStyle name="20% - Accent4 1" xfId="18"/>
    <cellStyle name="20% - Accent5 1" xfId="19"/>
    <cellStyle name="20% - Accent6 1" xfId="20"/>
    <cellStyle name="20% - 着色 1" xfId="21"/>
    <cellStyle name="20% - 着色 2" xfId="22"/>
    <cellStyle name="20% - 着色 3" xfId="23"/>
    <cellStyle name="20% - 着色 4" xfId="24"/>
    <cellStyle name="20% - 着色 5" xfId="25"/>
    <cellStyle name="20% - 着色 6" xfId="26"/>
    <cellStyle name="40% - Accent1 1" xfId="27"/>
    <cellStyle name="40% - Accent2 1" xfId="28"/>
    <cellStyle name="40% - Accent3 1" xfId="29"/>
    <cellStyle name="40% - Accent4 1" xfId="30"/>
    <cellStyle name="40% - Accent5 1" xfId="31"/>
    <cellStyle name="40% - Accent6 1" xfId="32"/>
    <cellStyle name="40% - 着色 1" xfId="33"/>
    <cellStyle name="40% - 着色 2" xfId="34"/>
    <cellStyle name="40% - 着色 3" xfId="35"/>
    <cellStyle name="40% - 着色 4" xfId="36"/>
    <cellStyle name="40% - 着色 5" xfId="37"/>
    <cellStyle name="40% - 着色 6" xfId="38"/>
    <cellStyle name="60% - Accent1 1" xfId="39"/>
    <cellStyle name="60% - Accent2 1" xfId="40"/>
    <cellStyle name="60% - Accent3 1" xfId="41"/>
    <cellStyle name="60% - Accent4 1" xfId="42"/>
    <cellStyle name="60% - Accent5 1" xfId="43"/>
    <cellStyle name="60% - Accent6 1" xfId="44"/>
    <cellStyle name="60% - 着色 1" xfId="45"/>
    <cellStyle name="60% - 着色 2" xfId="46"/>
    <cellStyle name="60% - 着色 3" xfId="47"/>
    <cellStyle name="60% - 着色 4" xfId="48"/>
    <cellStyle name="60% - 着色 5" xfId="49"/>
    <cellStyle name="60% - 着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常规 2" xfId="81"/>
    <cellStyle name="常规_3" xfId="82"/>
    <cellStyle name="常规_棚户区改造绩效目标" xfId="83"/>
    <cellStyle name="Hyperlink" xfId="84"/>
    <cellStyle name="好"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适中" xfId="96"/>
    <cellStyle name="输出" xfId="97"/>
    <cellStyle name="输入" xfId="98"/>
    <cellStyle name="Followed Hyperlink" xfId="99"/>
    <cellStyle name="着色 1" xfId="100"/>
    <cellStyle name="着色 2" xfId="101"/>
    <cellStyle name="着色 3" xfId="102"/>
    <cellStyle name="着色 4" xfId="103"/>
    <cellStyle name="着色 5" xfId="104"/>
    <cellStyle name="着色 6" xfId="105"/>
    <cellStyle name="注释"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4.25">
      <c r="A1" s="7"/>
    </row>
    <row r="3" ht="63.75" customHeight="1">
      <c r="A3" s="8" t="s">
        <v>0</v>
      </c>
    </row>
    <row r="4" ht="107.25" customHeight="1">
      <c r="A4" s="9" t="s">
        <v>1</v>
      </c>
    </row>
    <row r="5" ht="409.5" customHeight="1" hidden="1">
      <c r="A5" s="10"/>
    </row>
    <row r="6" ht="22.5">
      <c r="A6" s="11"/>
    </row>
    <row r="7" ht="57" customHeight="1">
      <c r="A7" s="11"/>
    </row>
    <row r="8" ht="78" customHeight="1"/>
    <row r="9" ht="82.5" customHeight="1">
      <c r="A9" s="12"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58" r:id="rId1"/>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96"/>
      <c r="F1" s="17"/>
      <c r="G1" s="17"/>
      <c r="H1" s="14" t="s">
        <v>361</v>
      </c>
    </row>
    <row r="2" spans="1:8" ht="25.5" customHeight="1">
      <c r="A2" s="133" t="s">
        <v>362</v>
      </c>
      <c r="B2" s="133"/>
      <c r="C2" s="133"/>
      <c r="D2" s="133"/>
      <c r="E2" s="133"/>
      <c r="F2" s="133"/>
      <c r="G2" s="133"/>
      <c r="H2" s="133"/>
    </row>
    <row r="3" spans="1:8" ht="19.5" customHeight="1">
      <c r="A3" s="84" t="s">
        <v>0</v>
      </c>
      <c r="B3" s="37"/>
      <c r="C3" s="37"/>
      <c r="D3" s="37"/>
      <c r="E3" s="37"/>
      <c r="F3" s="37"/>
      <c r="G3" s="37"/>
      <c r="H3" s="14" t="s">
        <v>5</v>
      </c>
    </row>
    <row r="4" spans="1:8" ht="19.5" customHeight="1">
      <c r="A4" s="152" t="s">
        <v>363</v>
      </c>
      <c r="B4" s="152" t="s">
        <v>364</v>
      </c>
      <c r="C4" s="146" t="s">
        <v>365</v>
      </c>
      <c r="D4" s="146"/>
      <c r="E4" s="147"/>
      <c r="F4" s="147"/>
      <c r="G4" s="147"/>
      <c r="H4" s="146"/>
    </row>
    <row r="5" spans="1:8" ht="19.5" customHeight="1">
      <c r="A5" s="152"/>
      <c r="B5" s="152"/>
      <c r="C5" s="204" t="s">
        <v>57</v>
      </c>
      <c r="D5" s="150" t="s">
        <v>217</v>
      </c>
      <c r="E5" s="195" t="s">
        <v>366</v>
      </c>
      <c r="F5" s="196"/>
      <c r="G5" s="197"/>
      <c r="H5" s="203" t="s">
        <v>222</v>
      </c>
    </row>
    <row r="6" spans="1:8" ht="33.75" customHeight="1">
      <c r="A6" s="149"/>
      <c r="B6" s="149"/>
      <c r="C6" s="205"/>
      <c r="D6" s="140"/>
      <c r="E6" s="104" t="s">
        <v>148</v>
      </c>
      <c r="F6" s="105" t="s">
        <v>367</v>
      </c>
      <c r="G6" s="106" t="s">
        <v>368</v>
      </c>
      <c r="H6" s="200"/>
    </row>
    <row r="7" spans="1:8" ht="19.5" customHeight="1">
      <c r="A7" s="42" t="s">
        <v>71</v>
      </c>
      <c r="B7" s="42" t="s">
        <v>57</v>
      </c>
      <c r="C7" s="97">
        <f>SUM(D7,F7:H7)</f>
        <v>489.0686</v>
      </c>
      <c r="D7" s="98">
        <v>0</v>
      </c>
      <c r="E7" s="98">
        <f>SUM(F7:G7)</f>
        <v>453</v>
      </c>
      <c r="F7" s="98">
        <v>0</v>
      </c>
      <c r="G7" s="107">
        <v>453</v>
      </c>
      <c r="H7" s="108">
        <v>36.0686</v>
      </c>
    </row>
    <row r="8" spans="1:8" ht="19.5" customHeight="1">
      <c r="A8" s="42" t="s">
        <v>76</v>
      </c>
      <c r="B8" s="42" t="s">
        <v>72</v>
      </c>
      <c r="C8" s="97">
        <f>SUM(D8,F8:H8)</f>
        <v>489.0686</v>
      </c>
      <c r="D8" s="98">
        <v>0</v>
      </c>
      <c r="E8" s="98">
        <f>SUM(F8:G8)</f>
        <v>453</v>
      </c>
      <c r="F8" s="98">
        <v>0</v>
      </c>
      <c r="G8" s="107">
        <v>453</v>
      </c>
      <c r="H8" s="108">
        <v>36.0686</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E14" sqref="E14"/>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2"/>
      <c r="B1" s="33"/>
      <c r="C1" s="33"/>
      <c r="D1" s="33"/>
      <c r="E1" s="33"/>
      <c r="F1" s="33"/>
      <c r="G1" s="33"/>
      <c r="H1" s="100" t="s">
        <v>369</v>
      </c>
    </row>
    <row r="2" spans="1:8" ht="19.5" customHeight="1">
      <c r="A2" s="133" t="s">
        <v>370</v>
      </c>
      <c r="B2" s="133"/>
      <c r="C2" s="133"/>
      <c r="D2" s="133"/>
      <c r="E2" s="133"/>
      <c r="F2" s="133"/>
      <c r="G2" s="133"/>
      <c r="H2" s="133"/>
    </row>
    <row r="3" spans="1:8" ht="19.5" customHeight="1">
      <c r="A3" s="35" t="s">
        <v>0</v>
      </c>
      <c r="B3" s="36"/>
      <c r="C3" s="36"/>
      <c r="D3" s="36"/>
      <c r="E3" s="36"/>
      <c r="F3" s="85"/>
      <c r="G3" s="85"/>
      <c r="H3" s="14" t="s">
        <v>5</v>
      </c>
    </row>
    <row r="4" spans="1:8" ht="19.5" customHeight="1">
      <c r="A4" s="136" t="s">
        <v>56</v>
      </c>
      <c r="B4" s="137"/>
      <c r="C4" s="137"/>
      <c r="D4" s="137"/>
      <c r="E4" s="138"/>
      <c r="F4" s="206" t="s">
        <v>371</v>
      </c>
      <c r="G4" s="146"/>
      <c r="H4" s="146"/>
    </row>
    <row r="5" spans="1:8" ht="19.5" customHeight="1">
      <c r="A5" s="136" t="s">
        <v>65</v>
      </c>
      <c r="B5" s="137"/>
      <c r="C5" s="138"/>
      <c r="D5" s="207" t="s">
        <v>66</v>
      </c>
      <c r="E5" s="150" t="s">
        <v>99</v>
      </c>
      <c r="F5" s="139" t="s">
        <v>57</v>
      </c>
      <c r="G5" s="139" t="s">
        <v>95</v>
      </c>
      <c r="H5" s="146" t="s">
        <v>96</v>
      </c>
    </row>
    <row r="6" spans="1:8" ht="19.5" customHeight="1">
      <c r="A6" s="40" t="s">
        <v>68</v>
      </c>
      <c r="B6" s="39" t="s">
        <v>69</v>
      </c>
      <c r="C6" s="41" t="s">
        <v>70</v>
      </c>
      <c r="D6" s="208"/>
      <c r="E6" s="149"/>
      <c r="F6" s="140"/>
      <c r="G6" s="140"/>
      <c r="H6" s="147"/>
    </row>
    <row r="7" spans="1:8" ht="19.5" customHeight="1">
      <c r="A7" s="42" t="s">
        <v>71</v>
      </c>
      <c r="B7" s="42" t="s">
        <v>71</v>
      </c>
      <c r="C7" s="42" t="s">
        <v>71</v>
      </c>
      <c r="D7" s="42" t="s">
        <v>71</v>
      </c>
      <c r="E7" s="42" t="s">
        <v>71</v>
      </c>
      <c r="F7" s="109">
        <f aca="true" t="shared" si="0" ref="F7:F16">SUM(G7:H7)</f>
        <v>0</v>
      </c>
      <c r="G7" s="110" t="s">
        <v>71</v>
      </c>
      <c r="H7" s="109" t="s">
        <v>71</v>
      </c>
    </row>
    <row r="8" spans="1:8" ht="19.5" customHeight="1">
      <c r="A8" s="42" t="s">
        <v>71</v>
      </c>
      <c r="B8" s="42" t="s">
        <v>71</v>
      </c>
      <c r="C8" s="42" t="s">
        <v>71</v>
      </c>
      <c r="D8" s="42" t="s">
        <v>71</v>
      </c>
      <c r="E8" s="42" t="s">
        <v>71</v>
      </c>
      <c r="F8" s="109">
        <f t="shared" si="0"/>
        <v>0</v>
      </c>
      <c r="G8" s="110" t="s">
        <v>71</v>
      </c>
      <c r="H8" s="109" t="s">
        <v>71</v>
      </c>
    </row>
    <row r="9" spans="1:8" ht="19.5" customHeight="1">
      <c r="A9" s="42" t="s">
        <v>71</v>
      </c>
      <c r="B9" s="42" t="s">
        <v>71</v>
      </c>
      <c r="C9" s="42" t="s">
        <v>71</v>
      </c>
      <c r="D9" s="42" t="s">
        <v>71</v>
      </c>
      <c r="E9" s="42" t="s">
        <v>71</v>
      </c>
      <c r="F9" s="109">
        <f t="shared" si="0"/>
        <v>0</v>
      </c>
      <c r="G9" s="110" t="s">
        <v>71</v>
      </c>
      <c r="H9" s="109" t="s">
        <v>71</v>
      </c>
    </row>
    <row r="10" spans="1:8" ht="19.5" customHeight="1">
      <c r="A10" s="42" t="s">
        <v>71</v>
      </c>
      <c r="B10" s="42" t="s">
        <v>71</v>
      </c>
      <c r="C10" s="42" t="s">
        <v>71</v>
      </c>
      <c r="D10" s="42" t="s">
        <v>71</v>
      </c>
      <c r="E10" s="42" t="s">
        <v>71</v>
      </c>
      <c r="F10" s="109">
        <f t="shared" si="0"/>
        <v>0</v>
      </c>
      <c r="G10" s="110" t="s">
        <v>71</v>
      </c>
      <c r="H10" s="109" t="s">
        <v>71</v>
      </c>
    </row>
    <row r="11" spans="1:8" ht="19.5" customHeight="1">
      <c r="A11" s="42" t="s">
        <v>71</v>
      </c>
      <c r="B11" s="42" t="s">
        <v>71</v>
      </c>
      <c r="C11" s="42" t="s">
        <v>71</v>
      </c>
      <c r="D11" s="42" t="s">
        <v>71</v>
      </c>
      <c r="E11" s="42" t="s">
        <v>71</v>
      </c>
      <c r="F11" s="109">
        <f t="shared" si="0"/>
        <v>0</v>
      </c>
      <c r="G11" s="110" t="s">
        <v>71</v>
      </c>
      <c r="H11" s="109" t="s">
        <v>71</v>
      </c>
    </row>
    <row r="12" spans="1:8" ht="19.5" customHeight="1">
      <c r="A12" s="42" t="s">
        <v>71</v>
      </c>
      <c r="B12" s="42" t="s">
        <v>71</v>
      </c>
      <c r="C12" s="42" t="s">
        <v>71</v>
      </c>
      <c r="D12" s="42" t="s">
        <v>71</v>
      </c>
      <c r="E12" s="42" t="s">
        <v>71</v>
      </c>
      <c r="F12" s="109">
        <f t="shared" si="0"/>
        <v>0</v>
      </c>
      <c r="G12" s="110" t="s">
        <v>71</v>
      </c>
      <c r="H12" s="109" t="s">
        <v>71</v>
      </c>
    </row>
    <row r="13" spans="1:8" ht="19.5" customHeight="1">
      <c r="A13" s="42" t="s">
        <v>71</v>
      </c>
      <c r="B13" s="42" t="s">
        <v>71</v>
      </c>
      <c r="C13" s="42" t="s">
        <v>71</v>
      </c>
      <c r="D13" s="42" t="s">
        <v>71</v>
      </c>
      <c r="E13" s="42" t="s">
        <v>71</v>
      </c>
      <c r="F13" s="109">
        <f t="shared" si="0"/>
        <v>0</v>
      </c>
      <c r="G13" s="110" t="s">
        <v>71</v>
      </c>
      <c r="H13" s="109" t="s">
        <v>71</v>
      </c>
    </row>
    <row r="14" spans="1:8" ht="19.5" customHeight="1">
      <c r="A14" s="42" t="s">
        <v>71</v>
      </c>
      <c r="B14" s="42" t="s">
        <v>71</v>
      </c>
      <c r="C14" s="42" t="s">
        <v>71</v>
      </c>
      <c r="D14" s="42" t="s">
        <v>71</v>
      </c>
      <c r="E14" s="42" t="s">
        <v>71</v>
      </c>
      <c r="F14" s="109">
        <f t="shared" si="0"/>
        <v>0</v>
      </c>
      <c r="G14" s="110" t="s">
        <v>71</v>
      </c>
      <c r="H14" s="109" t="s">
        <v>71</v>
      </c>
    </row>
    <row r="15" spans="1:8" ht="19.5" customHeight="1">
      <c r="A15" s="42" t="s">
        <v>71</v>
      </c>
      <c r="B15" s="42" t="s">
        <v>71</v>
      </c>
      <c r="C15" s="42" t="s">
        <v>71</v>
      </c>
      <c r="D15" s="42" t="s">
        <v>71</v>
      </c>
      <c r="E15" s="42" t="s">
        <v>71</v>
      </c>
      <c r="F15" s="109">
        <f t="shared" si="0"/>
        <v>0</v>
      </c>
      <c r="G15" s="110" t="s">
        <v>71</v>
      </c>
      <c r="H15" s="109" t="s">
        <v>71</v>
      </c>
    </row>
    <row r="16" spans="1:8" ht="19.5" customHeight="1">
      <c r="A16" s="42" t="s">
        <v>71</v>
      </c>
      <c r="B16" s="42" t="s">
        <v>71</v>
      </c>
      <c r="C16" s="42" t="s">
        <v>71</v>
      </c>
      <c r="D16" s="42" t="s">
        <v>71</v>
      </c>
      <c r="E16" s="42" t="s">
        <v>71</v>
      </c>
      <c r="F16" s="109">
        <f t="shared" si="0"/>
        <v>0</v>
      </c>
      <c r="G16" s="110" t="s">
        <v>71</v>
      </c>
      <c r="H16" s="109" t="s">
        <v>71</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scale="91"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96"/>
      <c r="F1" s="17"/>
      <c r="G1" s="17"/>
      <c r="H1" s="14" t="s">
        <v>372</v>
      </c>
    </row>
    <row r="2" spans="1:8" ht="25.5" customHeight="1">
      <c r="A2" s="133" t="s">
        <v>373</v>
      </c>
      <c r="B2" s="133"/>
      <c r="C2" s="133"/>
      <c r="D2" s="133"/>
      <c r="E2" s="133"/>
      <c r="F2" s="133"/>
      <c r="G2" s="133"/>
      <c r="H2" s="133"/>
    </row>
    <row r="3" spans="1:8" ht="19.5" customHeight="1">
      <c r="A3" s="84" t="s">
        <v>0</v>
      </c>
      <c r="B3" s="37"/>
      <c r="C3" s="37"/>
      <c r="D3" s="37"/>
      <c r="E3" s="37"/>
      <c r="F3" s="37"/>
      <c r="G3" s="37"/>
      <c r="H3" s="14" t="s">
        <v>5</v>
      </c>
    </row>
    <row r="4" spans="1:8" ht="19.5" customHeight="1">
      <c r="A4" s="152" t="s">
        <v>363</v>
      </c>
      <c r="B4" s="152" t="s">
        <v>364</v>
      </c>
      <c r="C4" s="146" t="s">
        <v>365</v>
      </c>
      <c r="D4" s="146"/>
      <c r="E4" s="147"/>
      <c r="F4" s="147"/>
      <c r="G4" s="147"/>
      <c r="H4" s="146"/>
    </row>
    <row r="5" spans="1:8" ht="19.5" customHeight="1">
      <c r="A5" s="152"/>
      <c r="B5" s="152"/>
      <c r="C5" s="204" t="s">
        <v>57</v>
      </c>
      <c r="D5" s="150" t="s">
        <v>217</v>
      </c>
      <c r="E5" s="195" t="s">
        <v>366</v>
      </c>
      <c r="F5" s="196"/>
      <c r="G5" s="197"/>
      <c r="H5" s="203" t="s">
        <v>222</v>
      </c>
    </row>
    <row r="6" spans="1:8" ht="33.75" customHeight="1">
      <c r="A6" s="149"/>
      <c r="B6" s="149"/>
      <c r="C6" s="205"/>
      <c r="D6" s="140"/>
      <c r="E6" s="104" t="s">
        <v>148</v>
      </c>
      <c r="F6" s="105" t="s">
        <v>367</v>
      </c>
      <c r="G6" s="106" t="s">
        <v>368</v>
      </c>
      <c r="H6" s="200"/>
    </row>
    <row r="7" spans="1:8" ht="19.5" customHeight="1">
      <c r="A7" s="42" t="s">
        <v>71</v>
      </c>
      <c r="B7" s="42" t="s">
        <v>71</v>
      </c>
      <c r="C7" s="97"/>
      <c r="D7" s="98" t="s">
        <v>71</v>
      </c>
      <c r="E7" s="98"/>
      <c r="F7" s="98" t="s">
        <v>71</v>
      </c>
      <c r="G7" s="107" t="s">
        <v>71</v>
      </c>
      <c r="H7" s="108" t="s">
        <v>71</v>
      </c>
    </row>
    <row r="8" spans="1:8" ht="19.5" customHeight="1">
      <c r="A8" s="42" t="s">
        <v>71</v>
      </c>
      <c r="B8" s="42" t="s">
        <v>71</v>
      </c>
      <c r="C8" s="97"/>
      <c r="D8" s="98" t="s">
        <v>71</v>
      </c>
      <c r="E8" s="98"/>
      <c r="F8" s="98" t="s">
        <v>71</v>
      </c>
      <c r="G8" s="107" t="s">
        <v>71</v>
      </c>
      <c r="H8" s="108" t="s">
        <v>71</v>
      </c>
    </row>
    <row r="9" spans="1:8" ht="19.5" customHeight="1">
      <c r="A9" s="42" t="s">
        <v>71</v>
      </c>
      <c r="B9" s="42" t="s">
        <v>71</v>
      </c>
      <c r="C9" s="97"/>
      <c r="D9" s="98" t="s">
        <v>71</v>
      </c>
      <c r="E9" s="98"/>
      <c r="F9" s="98" t="s">
        <v>71</v>
      </c>
      <c r="G9" s="107" t="s">
        <v>71</v>
      </c>
      <c r="H9" s="108" t="s">
        <v>71</v>
      </c>
    </row>
    <row r="10" spans="1:8" ht="19.5" customHeight="1">
      <c r="A10" s="42" t="s">
        <v>71</v>
      </c>
      <c r="B10" s="42" t="s">
        <v>71</v>
      </c>
      <c r="C10" s="97"/>
      <c r="D10" s="98" t="s">
        <v>71</v>
      </c>
      <c r="E10" s="98"/>
      <c r="F10" s="98" t="s">
        <v>71</v>
      </c>
      <c r="G10" s="107" t="s">
        <v>71</v>
      </c>
      <c r="H10" s="108" t="s">
        <v>71</v>
      </c>
    </row>
    <row r="11" spans="1:8" ht="19.5" customHeight="1">
      <c r="A11" s="42" t="s">
        <v>71</v>
      </c>
      <c r="B11" s="42" t="s">
        <v>71</v>
      </c>
      <c r="C11" s="97"/>
      <c r="D11" s="98" t="s">
        <v>71</v>
      </c>
      <c r="E11" s="98"/>
      <c r="F11" s="98" t="s">
        <v>71</v>
      </c>
      <c r="G11" s="107" t="s">
        <v>71</v>
      </c>
      <c r="H11" s="108" t="s">
        <v>71</v>
      </c>
    </row>
    <row r="12" spans="1:8" ht="19.5" customHeight="1">
      <c r="A12" s="42" t="s">
        <v>71</v>
      </c>
      <c r="B12" s="42" t="s">
        <v>71</v>
      </c>
      <c r="C12" s="97"/>
      <c r="D12" s="98" t="s">
        <v>71</v>
      </c>
      <c r="E12" s="98"/>
      <c r="F12" s="98" t="s">
        <v>71</v>
      </c>
      <c r="G12" s="107" t="s">
        <v>71</v>
      </c>
      <c r="H12" s="108" t="s">
        <v>71</v>
      </c>
    </row>
    <row r="13" spans="1:8" ht="19.5" customHeight="1">
      <c r="A13" s="42" t="s">
        <v>71</v>
      </c>
      <c r="B13" s="42" t="s">
        <v>71</v>
      </c>
      <c r="C13" s="97"/>
      <c r="D13" s="98" t="s">
        <v>71</v>
      </c>
      <c r="E13" s="98"/>
      <c r="F13" s="98" t="s">
        <v>71</v>
      </c>
      <c r="G13" s="107" t="s">
        <v>71</v>
      </c>
      <c r="H13" s="108" t="s">
        <v>71</v>
      </c>
    </row>
    <row r="14" spans="1:8" ht="19.5" customHeight="1">
      <c r="A14" s="42" t="s">
        <v>71</v>
      </c>
      <c r="B14" s="42" t="s">
        <v>71</v>
      </c>
      <c r="C14" s="97"/>
      <c r="D14" s="98" t="s">
        <v>71</v>
      </c>
      <c r="E14" s="98"/>
      <c r="F14" s="98" t="s">
        <v>71</v>
      </c>
      <c r="G14" s="107" t="s">
        <v>71</v>
      </c>
      <c r="H14" s="108" t="s">
        <v>71</v>
      </c>
    </row>
    <row r="15" spans="1:8" ht="19.5" customHeight="1">
      <c r="A15" s="42" t="s">
        <v>71</v>
      </c>
      <c r="B15" s="42" t="s">
        <v>71</v>
      </c>
      <c r="C15" s="97"/>
      <c r="D15" s="98" t="s">
        <v>71</v>
      </c>
      <c r="E15" s="98"/>
      <c r="F15" s="98" t="s">
        <v>71</v>
      </c>
      <c r="G15" s="107" t="s">
        <v>71</v>
      </c>
      <c r="H15" s="108" t="s">
        <v>71</v>
      </c>
    </row>
    <row r="16" spans="1:8" ht="19.5" customHeight="1">
      <c r="A16" s="42" t="s">
        <v>71</v>
      </c>
      <c r="B16" s="42" t="s">
        <v>71</v>
      </c>
      <c r="C16" s="97"/>
      <c r="D16" s="98" t="s">
        <v>71</v>
      </c>
      <c r="E16" s="98"/>
      <c r="F16" s="98" t="s">
        <v>71</v>
      </c>
      <c r="G16" s="107" t="s">
        <v>71</v>
      </c>
      <c r="H16" s="108" t="s">
        <v>71</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2"/>
      <c r="B1" s="33"/>
      <c r="C1" s="33"/>
      <c r="D1" s="33"/>
      <c r="E1" s="33"/>
      <c r="F1" s="33"/>
      <c r="G1" s="33"/>
      <c r="H1" s="100" t="s">
        <v>374</v>
      </c>
    </row>
    <row r="2" spans="1:8" ht="19.5" customHeight="1">
      <c r="A2" s="133" t="s">
        <v>375</v>
      </c>
      <c r="B2" s="133"/>
      <c r="C2" s="133"/>
      <c r="D2" s="133"/>
      <c r="E2" s="133"/>
      <c r="F2" s="133"/>
      <c r="G2" s="133"/>
      <c r="H2" s="133"/>
    </row>
    <row r="3" spans="1:8" ht="19.5" customHeight="1">
      <c r="A3" s="35" t="s">
        <v>0</v>
      </c>
      <c r="B3" s="36"/>
      <c r="C3" s="36"/>
      <c r="D3" s="36"/>
      <c r="E3" s="36"/>
      <c r="F3" s="85"/>
      <c r="G3" s="85"/>
      <c r="H3" s="111" t="s">
        <v>5</v>
      </c>
    </row>
    <row r="4" spans="1:8" ht="19.5" customHeight="1">
      <c r="A4" s="136" t="s">
        <v>56</v>
      </c>
      <c r="B4" s="137"/>
      <c r="C4" s="137"/>
      <c r="D4" s="137"/>
      <c r="E4" s="138"/>
      <c r="F4" s="206" t="s">
        <v>376</v>
      </c>
      <c r="G4" s="146"/>
      <c r="H4" s="146"/>
    </row>
    <row r="5" spans="1:8" ht="19.5" customHeight="1">
      <c r="A5" s="136" t="s">
        <v>65</v>
      </c>
      <c r="B5" s="137"/>
      <c r="C5" s="138"/>
      <c r="D5" s="207" t="s">
        <v>66</v>
      </c>
      <c r="E5" s="150" t="s">
        <v>99</v>
      </c>
      <c r="F5" s="139" t="s">
        <v>57</v>
      </c>
      <c r="G5" s="139" t="s">
        <v>95</v>
      </c>
      <c r="H5" s="146" t="s">
        <v>96</v>
      </c>
    </row>
    <row r="6" spans="1:8" ht="19.5" customHeight="1">
      <c r="A6" s="40" t="s">
        <v>68</v>
      </c>
      <c r="B6" s="39" t="s">
        <v>69</v>
      </c>
      <c r="C6" s="41" t="s">
        <v>70</v>
      </c>
      <c r="D6" s="208"/>
      <c r="E6" s="149"/>
      <c r="F6" s="140"/>
      <c r="G6" s="140"/>
      <c r="H6" s="147"/>
    </row>
    <row r="7" spans="1:8" ht="19.5" customHeight="1">
      <c r="A7" s="112" t="s">
        <v>71</v>
      </c>
      <c r="B7" s="112" t="s">
        <v>71</v>
      </c>
      <c r="C7" s="112" t="s">
        <v>71</v>
      </c>
      <c r="D7" s="112" t="s">
        <v>71</v>
      </c>
      <c r="E7" s="112" t="s">
        <v>71</v>
      </c>
      <c r="F7" s="113" t="s">
        <v>71</v>
      </c>
      <c r="G7" s="113"/>
      <c r="H7" s="113"/>
    </row>
    <row r="8" spans="1:8" ht="19.5" customHeight="1">
      <c r="A8" s="112" t="s">
        <v>71</v>
      </c>
      <c r="B8" s="112" t="s">
        <v>71</v>
      </c>
      <c r="C8" s="112" t="s">
        <v>71</v>
      </c>
      <c r="D8" s="112" t="s">
        <v>71</v>
      </c>
      <c r="E8" s="112" t="s">
        <v>71</v>
      </c>
      <c r="F8" s="113" t="s">
        <v>71</v>
      </c>
      <c r="G8" s="113"/>
      <c r="H8" s="113"/>
    </row>
    <row r="9" spans="1:8" ht="19.5" customHeight="1">
      <c r="A9" s="112" t="s">
        <v>71</v>
      </c>
      <c r="B9" s="112" t="s">
        <v>71</v>
      </c>
      <c r="C9" s="112" t="s">
        <v>71</v>
      </c>
      <c r="D9" s="112" t="s">
        <v>71</v>
      </c>
      <c r="E9" s="112" t="s">
        <v>71</v>
      </c>
      <c r="F9" s="113" t="s">
        <v>71</v>
      </c>
      <c r="G9" s="113"/>
      <c r="H9" s="113"/>
    </row>
    <row r="10" spans="1:8" ht="19.5" customHeight="1">
      <c r="A10" s="112" t="s">
        <v>71</v>
      </c>
      <c r="B10" s="112" t="s">
        <v>71</v>
      </c>
      <c r="C10" s="112" t="s">
        <v>71</v>
      </c>
      <c r="D10" s="112" t="s">
        <v>71</v>
      </c>
      <c r="E10" s="112" t="s">
        <v>71</v>
      </c>
      <c r="F10" s="113" t="s">
        <v>71</v>
      </c>
      <c r="G10" s="113"/>
      <c r="H10" s="113"/>
    </row>
    <row r="11" spans="1:8" ht="19.5" customHeight="1">
      <c r="A11" s="112" t="s">
        <v>71</v>
      </c>
      <c r="B11" s="112" t="s">
        <v>71</v>
      </c>
      <c r="C11" s="112" t="s">
        <v>71</v>
      </c>
      <c r="D11" s="112" t="s">
        <v>71</v>
      </c>
      <c r="E11" s="112" t="s">
        <v>71</v>
      </c>
      <c r="F11" s="113" t="s">
        <v>71</v>
      </c>
      <c r="G11" s="113"/>
      <c r="H11" s="113"/>
    </row>
    <row r="12" spans="1:8" ht="19.5" customHeight="1">
      <c r="A12" s="112" t="s">
        <v>71</v>
      </c>
      <c r="B12" s="112" t="s">
        <v>71</v>
      </c>
      <c r="C12" s="112" t="s">
        <v>71</v>
      </c>
      <c r="D12" s="112" t="s">
        <v>71</v>
      </c>
      <c r="E12" s="112" t="s">
        <v>71</v>
      </c>
      <c r="F12" s="113" t="s">
        <v>71</v>
      </c>
      <c r="G12" s="113"/>
      <c r="H12" s="113"/>
    </row>
    <row r="13" spans="1:8" ht="19.5" customHeight="1">
      <c r="A13" s="112" t="s">
        <v>71</v>
      </c>
      <c r="B13" s="112" t="s">
        <v>71</v>
      </c>
      <c r="C13" s="112" t="s">
        <v>71</v>
      </c>
      <c r="D13" s="112" t="s">
        <v>71</v>
      </c>
      <c r="E13" s="112" t="s">
        <v>71</v>
      </c>
      <c r="F13" s="113" t="s">
        <v>71</v>
      </c>
      <c r="G13" s="113"/>
      <c r="H13" s="113"/>
    </row>
    <row r="14" spans="1:8" ht="19.5" customHeight="1">
      <c r="A14" s="112" t="s">
        <v>71</v>
      </c>
      <c r="B14" s="112" t="s">
        <v>71</v>
      </c>
      <c r="C14" s="112" t="s">
        <v>71</v>
      </c>
      <c r="D14" s="112" t="s">
        <v>71</v>
      </c>
      <c r="E14" s="112" t="s">
        <v>71</v>
      </c>
      <c r="F14" s="113" t="s">
        <v>71</v>
      </c>
      <c r="G14" s="113"/>
      <c r="H14" s="113"/>
    </row>
    <row r="15" spans="1:8" ht="19.5" customHeight="1">
      <c r="A15" s="112" t="s">
        <v>71</v>
      </c>
      <c r="B15" s="112" t="s">
        <v>71</v>
      </c>
      <c r="C15" s="112" t="s">
        <v>71</v>
      </c>
      <c r="D15" s="112" t="s">
        <v>71</v>
      </c>
      <c r="E15" s="112" t="s">
        <v>71</v>
      </c>
      <c r="F15" s="113" t="s">
        <v>71</v>
      </c>
      <c r="G15" s="113"/>
      <c r="H15" s="113"/>
    </row>
    <row r="16" spans="1:8" ht="19.5" customHeight="1">
      <c r="A16" s="112" t="s">
        <v>71</v>
      </c>
      <c r="B16" s="112" t="s">
        <v>71</v>
      </c>
      <c r="C16" s="112" t="s">
        <v>71</v>
      </c>
      <c r="D16" s="112" t="s">
        <v>71</v>
      </c>
      <c r="E16" s="112" t="s">
        <v>71</v>
      </c>
      <c r="F16" s="113" t="s">
        <v>71</v>
      </c>
      <c r="G16" s="113"/>
      <c r="H16" s="113"/>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scale="91"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69"/>
  <sheetViews>
    <sheetView showGridLines="0" showZeros="0" tabSelected="1" zoomScalePageLayoutView="0" workbookViewId="0" topLeftCell="A58">
      <selection activeCell="K64" sqref="K64"/>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114"/>
      <c r="B1" s="114"/>
      <c r="C1" s="114"/>
      <c r="D1" s="114"/>
      <c r="E1" s="114"/>
      <c r="F1" s="114"/>
      <c r="G1" s="114"/>
      <c r="H1" s="114"/>
      <c r="I1" s="114"/>
      <c r="J1" s="114"/>
      <c r="K1" s="114"/>
      <c r="L1" s="114"/>
    </row>
    <row r="2" spans="1:12" ht="20.25">
      <c r="A2" s="210" t="s">
        <v>377</v>
      </c>
      <c r="B2" s="210"/>
      <c r="C2" s="210"/>
      <c r="D2" s="210"/>
      <c r="E2" s="210"/>
      <c r="F2" s="210"/>
      <c r="G2" s="210"/>
      <c r="H2" s="210"/>
      <c r="I2" s="210"/>
      <c r="J2" s="210"/>
      <c r="K2" s="210"/>
      <c r="L2" s="210"/>
    </row>
    <row r="3" spans="1:12" ht="12">
      <c r="A3" s="115"/>
      <c r="B3" s="115"/>
      <c r="C3" s="115"/>
      <c r="D3" s="115"/>
      <c r="E3" s="115"/>
      <c r="F3" s="115"/>
      <c r="G3" s="115"/>
      <c r="H3" s="115"/>
      <c r="I3" s="115"/>
      <c r="J3" s="115"/>
      <c r="K3" s="115"/>
      <c r="L3" s="115" t="s">
        <v>5</v>
      </c>
    </row>
    <row r="4" spans="1:12" ht="12">
      <c r="A4" s="209" t="s">
        <v>378</v>
      </c>
      <c r="B4" s="209" t="s">
        <v>379</v>
      </c>
      <c r="C4" s="209"/>
      <c r="D4" s="209"/>
      <c r="E4" s="209" t="s">
        <v>380</v>
      </c>
      <c r="F4" s="209" t="s">
        <v>381</v>
      </c>
      <c r="G4" s="209" t="s">
        <v>382</v>
      </c>
      <c r="H4" s="209" t="s">
        <v>382</v>
      </c>
      <c r="I4" s="209" t="s">
        <v>382</v>
      </c>
      <c r="J4" s="209" t="s">
        <v>382</v>
      </c>
      <c r="K4" s="209" t="s">
        <v>382</v>
      </c>
      <c r="L4" s="209" t="s">
        <v>382</v>
      </c>
    </row>
    <row r="5" spans="1:12" ht="12">
      <c r="A5" s="209"/>
      <c r="B5" s="209" t="s">
        <v>383</v>
      </c>
      <c r="C5" s="209" t="s">
        <v>384</v>
      </c>
      <c r="D5" s="209" t="s">
        <v>385</v>
      </c>
      <c r="E5" s="209"/>
      <c r="F5" s="209"/>
      <c r="G5" s="209" t="s">
        <v>386</v>
      </c>
      <c r="H5" s="209" t="s">
        <v>386</v>
      </c>
      <c r="I5" s="211" t="s">
        <v>387</v>
      </c>
      <c r="J5" s="211" t="s">
        <v>387</v>
      </c>
      <c r="K5" s="211" t="s">
        <v>388</v>
      </c>
      <c r="L5" s="211" t="s">
        <v>388</v>
      </c>
    </row>
    <row r="6" spans="1:12" ht="12">
      <c r="A6" s="209"/>
      <c r="B6" s="209"/>
      <c r="C6" s="209"/>
      <c r="D6" s="209"/>
      <c r="E6" s="209"/>
      <c r="F6" s="209"/>
      <c r="G6" s="116" t="s">
        <v>389</v>
      </c>
      <c r="H6" s="117" t="s">
        <v>390</v>
      </c>
      <c r="I6" s="117" t="s">
        <v>389</v>
      </c>
      <c r="J6" s="117" t="s">
        <v>390</v>
      </c>
      <c r="K6" s="117" t="s">
        <v>389</v>
      </c>
      <c r="L6" s="117" t="s">
        <v>390</v>
      </c>
    </row>
    <row r="7" spans="1:12" ht="12">
      <c r="A7" s="118" t="s">
        <v>57</v>
      </c>
      <c r="B7" s="119">
        <v>3447</v>
      </c>
      <c r="C7" s="119">
        <v>3447</v>
      </c>
      <c r="D7" s="119">
        <v>0</v>
      </c>
      <c r="E7" s="118" t="s">
        <v>71</v>
      </c>
      <c r="F7" s="118" t="s">
        <v>71</v>
      </c>
      <c r="G7" s="118" t="s">
        <v>71</v>
      </c>
      <c r="H7" s="118" t="s">
        <v>71</v>
      </c>
      <c r="I7" s="118" t="s">
        <v>71</v>
      </c>
      <c r="J7" s="118" t="s">
        <v>71</v>
      </c>
      <c r="K7" s="118" t="s">
        <v>71</v>
      </c>
      <c r="L7" s="118" t="s">
        <v>71</v>
      </c>
    </row>
    <row r="8" spans="1:12" ht="12">
      <c r="A8" s="118" t="s">
        <v>72</v>
      </c>
      <c r="B8" s="119">
        <v>3447</v>
      </c>
      <c r="C8" s="119">
        <v>3447</v>
      </c>
      <c r="D8" s="119">
        <v>0</v>
      </c>
      <c r="E8" s="118" t="s">
        <v>71</v>
      </c>
      <c r="F8" s="118" t="s">
        <v>71</v>
      </c>
      <c r="G8" s="118" t="s">
        <v>71</v>
      </c>
      <c r="H8" s="118" t="s">
        <v>71</v>
      </c>
      <c r="I8" s="118" t="s">
        <v>71</v>
      </c>
      <c r="J8" s="118" t="s">
        <v>71</v>
      </c>
      <c r="K8" s="118" t="s">
        <v>71</v>
      </c>
      <c r="L8" s="118" t="s">
        <v>71</v>
      </c>
    </row>
    <row r="9" spans="1:12" ht="12">
      <c r="A9" s="118" t="s">
        <v>391</v>
      </c>
      <c r="B9" s="119">
        <v>3447</v>
      </c>
      <c r="C9" s="119">
        <v>3447</v>
      </c>
      <c r="D9" s="119">
        <v>0</v>
      </c>
      <c r="E9" s="118" t="s">
        <v>71</v>
      </c>
      <c r="F9" s="118" t="s">
        <v>71</v>
      </c>
      <c r="G9" s="118" t="s">
        <v>71</v>
      </c>
      <c r="H9" s="118" t="s">
        <v>71</v>
      </c>
      <c r="I9" s="118" t="s">
        <v>71</v>
      </c>
      <c r="J9" s="118" t="s">
        <v>71</v>
      </c>
      <c r="K9" s="118" t="s">
        <v>71</v>
      </c>
      <c r="L9" s="118" t="s">
        <v>71</v>
      </c>
    </row>
    <row r="10" spans="1:12" ht="216">
      <c r="A10" s="118" t="s">
        <v>350</v>
      </c>
      <c r="B10" s="119">
        <v>390</v>
      </c>
      <c r="C10" s="119">
        <v>390</v>
      </c>
      <c r="D10" s="119">
        <v>0</v>
      </c>
      <c r="E10" s="118" t="s">
        <v>392</v>
      </c>
      <c r="F10" s="118" t="s">
        <v>393</v>
      </c>
      <c r="G10" s="118" t="s">
        <v>394</v>
      </c>
      <c r="H10" s="118" t="s">
        <v>395</v>
      </c>
      <c r="I10" s="118" t="s">
        <v>396</v>
      </c>
      <c r="J10" s="118" t="s">
        <v>397</v>
      </c>
      <c r="K10" s="118" t="s">
        <v>398</v>
      </c>
      <c r="L10" s="118" t="s">
        <v>399</v>
      </c>
    </row>
    <row r="11" spans="1:12" ht="84">
      <c r="A11" s="118" t="s">
        <v>400</v>
      </c>
      <c r="B11" s="119">
        <v>0</v>
      </c>
      <c r="C11" s="119">
        <v>0</v>
      </c>
      <c r="D11" s="119">
        <v>0</v>
      </c>
      <c r="E11" s="118" t="s">
        <v>71</v>
      </c>
      <c r="F11" s="118" t="s">
        <v>71</v>
      </c>
      <c r="G11" s="118" t="s">
        <v>401</v>
      </c>
      <c r="H11" s="118" t="s">
        <v>402</v>
      </c>
      <c r="I11" s="118" t="s">
        <v>403</v>
      </c>
      <c r="J11" s="118" t="s">
        <v>404</v>
      </c>
      <c r="K11" s="118" t="s">
        <v>71</v>
      </c>
      <c r="L11" s="118" t="s">
        <v>71</v>
      </c>
    </row>
    <row r="12" spans="1:12" ht="60">
      <c r="A12" s="118" t="s">
        <v>400</v>
      </c>
      <c r="B12" s="119">
        <v>0</v>
      </c>
      <c r="C12" s="119">
        <v>0</v>
      </c>
      <c r="D12" s="119">
        <v>0</v>
      </c>
      <c r="E12" s="118" t="s">
        <v>71</v>
      </c>
      <c r="F12" s="118" t="s">
        <v>71</v>
      </c>
      <c r="G12" s="118" t="s">
        <v>405</v>
      </c>
      <c r="H12" s="118" t="s">
        <v>406</v>
      </c>
      <c r="I12" s="118" t="s">
        <v>71</v>
      </c>
      <c r="J12" s="118" t="s">
        <v>71</v>
      </c>
      <c r="K12" s="118" t="s">
        <v>71</v>
      </c>
      <c r="L12" s="118" t="s">
        <v>71</v>
      </c>
    </row>
    <row r="13" spans="1:12" ht="36">
      <c r="A13" s="118" t="s">
        <v>400</v>
      </c>
      <c r="B13" s="119">
        <v>0</v>
      </c>
      <c r="C13" s="119">
        <v>0</v>
      </c>
      <c r="D13" s="119">
        <v>0</v>
      </c>
      <c r="E13" s="118" t="s">
        <v>71</v>
      </c>
      <c r="F13" s="118" t="s">
        <v>71</v>
      </c>
      <c r="G13" s="118" t="s">
        <v>407</v>
      </c>
      <c r="H13" s="118" t="s">
        <v>408</v>
      </c>
      <c r="I13" s="118" t="s">
        <v>71</v>
      </c>
      <c r="J13" s="118" t="s">
        <v>71</v>
      </c>
      <c r="K13" s="118" t="s">
        <v>71</v>
      </c>
      <c r="L13" s="118" t="s">
        <v>71</v>
      </c>
    </row>
    <row r="14" spans="1:12" ht="120">
      <c r="A14" s="118" t="s">
        <v>924</v>
      </c>
      <c r="B14" s="119">
        <v>20</v>
      </c>
      <c r="C14" s="119">
        <v>20</v>
      </c>
      <c r="D14" s="119">
        <v>0</v>
      </c>
      <c r="E14" s="118" t="s">
        <v>409</v>
      </c>
      <c r="F14" s="118" t="s">
        <v>410</v>
      </c>
      <c r="G14" s="118" t="s">
        <v>411</v>
      </c>
      <c r="H14" s="118" t="s">
        <v>412</v>
      </c>
      <c r="I14" s="118" t="s">
        <v>413</v>
      </c>
      <c r="J14" s="118" t="s">
        <v>414</v>
      </c>
      <c r="K14" s="118" t="s">
        <v>415</v>
      </c>
      <c r="L14" s="118" t="s">
        <v>416</v>
      </c>
    </row>
    <row r="15" spans="1:12" ht="36">
      <c r="A15" s="118" t="s">
        <v>400</v>
      </c>
      <c r="B15" s="119">
        <v>0</v>
      </c>
      <c r="C15" s="119">
        <v>0</v>
      </c>
      <c r="D15" s="119">
        <v>0</v>
      </c>
      <c r="E15" s="118" t="s">
        <v>71</v>
      </c>
      <c r="F15" s="118" t="s">
        <v>71</v>
      </c>
      <c r="G15" s="118" t="s">
        <v>417</v>
      </c>
      <c r="H15" s="118" t="s">
        <v>418</v>
      </c>
      <c r="I15" s="118" t="s">
        <v>71</v>
      </c>
      <c r="J15" s="118" t="s">
        <v>71</v>
      </c>
      <c r="K15" s="118" t="s">
        <v>71</v>
      </c>
      <c r="L15" s="118" t="s">
        <v>71</v>
      </c>
    </row>
    <row r="16" spans="1:12" ht="24">
      <c r="A16" s="118" t="s">
        <v>400</v>
      </c>
      <c r="B16" s="119">
        <v>0</v>
      </c>
      <c r="C16" s="119">
        <v>0</v>
      </c>
      <c r="D16" s="119">
        <v>0</v>
      </c>
      <c r="E16" s="118" t="s">
        <v>71</v>
      </c>
      <c r="F16" s="118" t="s">
        <v>71</v>
      </c>
      <c r="G16" s="118" t="s">
        <v>419</v>
      </c>
      <c r="H16" s="118" t="s">
        <v>420</v>
      </c>
      <c r="I16" s="118" t="s">
        <v>71</v>
      </c>
      <c r="J16" s="118" t="s">
        <v>71</v>
      </c>
      <c r="K16" s="118" t="s">
        <v>71</v>
      </c>
      <c r="L16" s="118" t="s">
        <v>71</v>
      </c>
    </row>
    <row r="17" spans="1:12" ht="24">
      <c r="A17" s="118" t="s">
        <v>400</v>
      </c>
      <c r="B17" s="119">
        <v>0</v>
      </c>
      <c r="C17" s="119">
        <v>0</v>
      </c>
      <c r="D17" s="119">
        <v>0</v>
      </c>
      <c r="E17" s="118" t="s">
        <v>71</v>
      </c>
      <c r="F17" s="118" t="s">
        <v>71</v>
      </c>
      <c r="G17" s="118" t="s">
        <v>421</v>
      </c>
      <c r="H17" s="118" t="s">
        <v>422</v>
      </c>
      <c r="I17" s="118" t="s">
        <v>71</v>
      </c>
      <c r="J17" s="118" t="s">
        <v>71</v>
      </c>
      <c r="K17" s="118" t="s">
        <v>71</v>
      </c>
      <c r="L17" s="118" t="s">
        <v>71</v>
      </c>
    </row>
    <row r="18" spans="1:12" ht="96">
      <c r="A18" s="118" t="s">
        <v>343</v>
      </c>
      <c r="B18" s="119">
        <v>30</v>
      </c>
      <c r="C18" s="119">
        <v>30</v>
      </c>
      <c r="D18" s="119">
        <v>0</v>
      </c>
      <c r="E18" s="118" t="s">
        <v>423</v>
      </c>
      <c r="F18" s="118" t="s">
        <v>424</v>
      </c>
      <c r="G18" s="118" t="s">
        <v>425</v>
      </c>
      <c r="H18" s="118" t="s">
        <v>426</v>
      </c>
      <c r="I18" s="118" t="s">
        <v>427</v>
      </c>
      <c r="J18" s="118" t="s">
        <v>428</v>
      </c>
      <c r="K18" s="118" t="s">
        <v>429</v>
      </c>
      <c r="L18" s="118" t="s">
        <v>416</v>
      </c>
    </row>
    <row r="19" spans="1:12" ht="36">
      <c r="A19" s="118" t="s">
        <v>400</v>
      </c>
      <c r="B19" s="119">
        <v>0</v>
      </c>
      <c r="C19" s="119">
        <v>0</v>
      </c>
      <c r="D19" s="119">
        <v>0</v>
      </c>
      <c r="E19" s="118" t="s">
        <v>71</v>
      </c>
      <c r="F19" s="118" t="s">
        <v>71</v>
      </c>
      <c r="G19" s="118" t="s">
        <v>430</v>
      </c>
      <c r="H19" s="118" t="s">
        <v>431</v>
      </c>
      <c r="I19" s="118" t="s">
        <v>71</v>
      </c>
      <c r="J19" s="118" t="s">
        <v>71</v>
      </c>
      <c r="K19" s="118" t="s">
        <v>71</v>
      </c>
      <c r="L19" s="118" t="s">
        <v>71</v>
      </c>
    </row>
    <row r="20" spans="1:12" ht="12">
      <c r="A20" s="118" t="s">
        <v>400</v>
      </c>
      <c r="B20" s="119">
        <v>0</v>
      </c>
      <c r="C20" s="119">
        <v>0</v>
      </c>
      <c r="D20" s="119">
        <v>0</v>
      </c>
      <c r="E20" s="118" t="s">
        <v>71</v>
      </c>
      <c r="F20" s="118" t="s">
        <v>71</v>
      </c>
      <c r="G20" s="118" t="s">
        <v>432</v>
      </c>
      <c r="H20" s="118" t="s">
        <v>433</v>
      </c>
      <c r="I20" s="118" t="s">
        <v>71</v>
      </c>
      <c r="J20" s="118" t="s">
        <v>71</v>
      </c>
      <c r="K20" s="118" t="s">
        <v>71</v>
      </c>
      <c r="L20" s="118" t="s">
        <v>71</v>
      </c>
    </row>
    <row r="21" spans="1:12" ht="204">
      <c r="A21" s="118" t="s">
        <v>925</v>
      </c>
      <c r="B21" s="119">
        <v>200</v>
      </c>
      <c r="C21" s="119">
        <v>200</v>
      </c>
      <c r="D21" s="119">
        <v>0</v>
      </c>
      <c r="E21" s="118" t="s">
        <v>434</v>
      </c>
      <c r="F21" s="118" t="s">
        <v>435</v>
      </c>
      <c r="G21" s="118" t="s">
        <v>436</v>
      </c>
      <c r="H21" s="118" t="s">
        <v>437</v>
      </c>
      <c r="I21" s="118" t="s">
        <v>438</v>
      </c>
      <c r="J21" s="118" t="s">
        <v>439</v>
      </c>
      <c r="K21" s="118" t="s">
        <v>440</v>
      </c>
      <c r="L21" s="118" t="s">
        <v>416</v>
      </c>
    </row>
    <row r="22" spans="1:12" ht="36">
      <c r="A22" s="118" t="s">
        <v>400</v>
      </c>
      <c r="B22" s="119">
        <v>0</v>
      </c>
      <c r="C22" s="119">
        <v>0</v>
      </c>
      <c r="D22" s="119">
        <v>0</v>
      </c>
      <c r="E22" s="118" t="s">
        <v>71</v>
      </c>
      <c r="F22" s="118" t="s">
        <v>71</v>
      </c>
      <c r="G22" s="118" t="s">
        <v>441</v>
      </c>
      <c r="H22" s="118" t="s">
        <v>442</v>
      </c>
      <c r="I22" s="118" t="s">
        <v>71</v>
      </c>
      <c r="J22" s="118" t="s">
        <v>71</v>
      </c>
      <c r="K22" s="118" t="s">
        <v>443</v>
      </c>
      <c r="L22" s="118" t="s">
        <v>416</v>
      </c>
    </row>
    <row r="23" spans="1:12" ht="24">
      <c r="A23" s="118" t="s">
        <v>400</v>
      </c>
      <c r="B23" s="119">
        <v>0</v>
      </c>
      <c r="C23" s="119">
        <v>0</v>
      </c>
      <c r="D23" s="119">
        <v>0</v>
      </c>
      <c r="E23" s="118" t="s">
        <v>71</v>
      </c>
      <c r="F23" s="118" t="s">
        <v>71</v>
      </c>
      <c r="G23" s="118" t="s">
        <v>444</v>
      </c>
      <c r="H23" s="118" t="s">
        <v>445</v>
      </c>
      <c r="I23" s="118" t="s">
        <v>71</v>
      </c>
      <c r="J23" s="118" t="s">
        <v>71</v>
      </c>
      <c r="K23" s="118" t="s">
        <v>71</v>
      </c>
      <c r="L23" s="118" t="s">
        <v>71</v>
      </c>
    </row>
    <row r="24" spans="1:12" ht="12">
      <c r="A24" s="118" t="s">
        <v>400</v>
      </c>
      <c r="B24" s="119">
        <v>0</v>
      </c>
      <c r="C24" s="119">
        <v>0</v>
      </c>
      <c r="D24" s="119">
        <v>0</v>
      </c>
      <c r="E24" s="118" t="s">
        <v>71</v>
      </c>
      <c r="F24" s="118" t="s">
        <v>71</v>
      </c>
      <c r="G24" s="118" t="s">
        <v>446</v>
      </c>
      <c r="H24" s="118" t="s">
        <v>433</v>
      </c>
      <c r="I24" s="118" t="s">
        <v>71</v>
      </c>
      <c r="J24" s="118" t="s">
        <v>71</v>
      </c>
      <c r="K24" s="118" t="s">
        <v>71</v>
      </c>
      <c r="L24" s="118" t="s">
        <v>71</v>
      </c>
    </row>
    <row r="25" spans="1:12" ht="84">
      <c r="A25" s="118" t="s">
        <v>400</v>
      </c>
      <c r="B25" s="119">
        <v>0</v>
      </c>
      <c r="C25" s="119">
        <v>0</v>
      </c>
      <c r="D25" s="119">
        <v>0</v>
      </c>
      <c r="E25" s="118" t="s">
        <v>71</v>
      </c>
      <c r="F25" s="118" t="s">
        <v>71</v>
      </c>
      <c r="G25" s="118" t="s">
        <v>447</v>
      </c>
      <c r="H25" s="118" t="s">
        <v>448</v>
      </c>
      <c r="I25" s="118" t="s">
        <v>71</v>
      </c>
      <c r="J25" s="118" t="s">
        <v>71</v>
      </c>
      <c r="K25" s="118" t="s">
        <v>71</v>
      </c>
      <c r="L25" s="118" t="s">
        <v>71</v>
      </c>
    </row>
    <row r="26" spans="1:12" ht="132">
      <c r="A26" s="118" t="s">
        <v>400</v>
      </c>
      <c r="B26" s="119">
        <v>0</v>
      </c>
      <c r="C26" s="119">
        <v>0</v>
      </c>
      <c r="D26" s="119">
        <v>0</v>
      </c>
      <c r="E26" s="118" t="s">
        <v>71</v>
      </c>
      <c r="F26" s="118" t="s">
        <v>71</v>
      </c>
      <c r="G26" s="118" t="s">
        <v>449</v>
      </c>
      <c r="H26" s="118" t="s">
        <v>450</v>
      </c>
      <c r="I26" s="118" t="s">
        <v>71</v>
      </c>
      <c r="J26" s="118" t="s">
        <v>71</v>
      </c>
      <c r="K26" s="118" t="s">
        <v>71</v>
      </c>
      <c r="L26" s="118" t="s">
        <v>71</v>
      </c>
    </row>
    <row r="27" spans="1:12" ht="144">
      <c r="A27" s="118" t="s">
        <v>926</v>
      </c>
      <c r="B27" s="119">
        <v>240</v>
      </c>
      <c r="C27" s="119">
        <v>240</v>
      </c>
      <c r="D27" s="119">
        <v>0</v>
      </c>
      <c r="E27" s="118" t="s">
        <v>451</v>
      </c>
      <c r="F27" s="118" t="s">
        <v>452</v>
      </c>
      <c r="G27" s="118" t="s">
        <v>453</v>
      </c>
      <c r="H27" s="118" t="s">
        <v>454</v>
      </c>
      <c r="I27" s="118" t="s">
        <v>455</v>
      </c>
      <c r="J27" s="118" t="s">
        <v>456</v>
      </c>
      <c r="K27" s="118" t="s">
        <v>457</v>
      </c>
      <c r="L27" s="118" t="s">
        <v>458</v>
      </c>
    </row>
    <row r="28" spans="1:12" ht="36">
      <c r="A28" s="118" t="s">
        <v>400</v>
      </c>
      <c r="B28" s="119">
        <v>0</v>
      </c>
      <c r="C28" s="119">
        <v>0</v>
      </c>
      <c r="D28" s="119">
        <v>0</v>
      </c>
      <c r="E28" s="118" t="s">
        <v>71</v>
      </c>
      <c r="F28" s="118" t="s">
        <v>71</v>
      </c>
      <c r="G28" s="118" t="s">
        <v>459</v>
      </c>
      <c r="H28" s="118" t="s">
        <v>460</v>
      </c>
      <c r="I28" s="118" t="s">
        <v>461</v>
      </c>
      <c r="J28" s="118" t="s">
        <v>462</v>
      </c>
      <c r="K28" s="118" t="s">
        <v>71</v>
      </c>
      <c r="L28" s="118" t="s">
        <v>71</v>
      </c>
    </row>
    <row r="29" spans="1:12" ht="36">
      <c r="A29" s="118" t="s">
        <v>400</v>
      </c>
      <c r="B29" s="119">
        <v>0</v>
      </c>
      <c r="C29" s="119">
        <v>0</v>
      </c>
      <c r="D29" s="119">
        <v>0</v>
      </c>
      <c r="E29" s="118" t="s">
        <v>71</v>
      </c>
      <c r="F29" s="118" t="s">
        <v>71</v>
      </c>
      <c r="G29" s="118" t="s">
        <v>463</v>
      </c>
      <c r="H29" s="118" t="s">
        <v>464</v>
      </c>
      <c r="I29" s="118" t="s">
        <v>465</v>
      </c>
      <c r="J29" s="118" t="s">
        <v>466</v>
      </c>
      <c r="K29" s="118" t="s">
        <v>71</v>
      </c>
      <c r="L29" s="118" t="s">
        <v>71</v>
      </c>
    </row>
    <row r="30" spans="1:12" ht="24">
      <c r="A30" s="118" t="s">
        <v>400</v>
      </c>
      <c r="B30" s="119">
        <v>0</v>
      </c>
      <c r="C30" s="119">
        <v>0</v>
      </c>
      <c r="D30" s="119">
        <v>0</v>
      </c>
      <c r="E30" s="118" t="s">
        <v>71</v>
      </c>
      <c r="F30" s="118" t="s">
        <v>71</v>
      </c>
      <c r="G30" s="118" t="s">
        <v>467</v>
      </c>
      <c r="H30" s="118" t="s">
        <v>468</v>
      </c>
      <c r="I30" s="118" t="s">
        <v>71</v>
      </c>
      <c r="J30" s="118" t="s">
        <v>71</v>
      </c>
      <c r="K30" s="118" t="s">
        <v>71</v>
      </c>
      <c r="L30" s="118" t="s">
        <v>71</v>
      </c>
    </row>
    <row r="31" spans="1:12" ht="12">
      <c r="A31" s="118" t="s">
        <v>400</v>
      </c>
      <c r="B31" s="119">
        <v>0</v>
      </c>
      <c r="C31" s="119">
        <v>0</v>
      </c>
      <c r="D31" s="119">
        <v>0</v>
      </c>
      <c r="E31" s="118" t="s">
        <v>71</v>
      </c>
      <c r="F31" s="118" t="s">
        <v>71</v>
      </c>
      <c r="G31" s="118" t="s">
        <v>446</v>
      </c>
      <c r="H31" s="118" t="s">
        <v>433</v>
      </c>
      <c r="I31" s="118" t="s">
        <v>71</v>
      </c>
      <c r="J31" s="118" t="s">
        <v>71</v>
      </c>
      <c r="K31" s="118" t="s">
        <v>71</v>
      </c>
      <c r="L31" s="118" t="s">
        <v>71</v>
      </c>
    </row>
    <row r="32" spans="1:12" ht="168">
      <c r="A32" s="118" t="s">
        <v>400</v>
      </c>
      <c r="B32" s="119">
        <v>0</v>
      </c>
      <c r="C32" s="119">
        <v>0</v>
      </c>
      <c r="D32" s="119">
        <v>0</v>
      </c>
      <c r="E32" s="118" t="s">
        <v>71</v>
      </c>
      <c r="F32" s="118" t="s">
        <v>71</v>
      </c>
      <c r="G32" s="118" t="s">
        <v>469</v>
      </c>
      <c r="H32" s="118" t="s">
        <v>470</v>
      </c>
      <c r="I32" s="118" t="s">
        <v>71</v>
      </c>
      <c r="J32" s="118" t="s">
        <v>71</v>
      </c>
      <c r="K32" s="118" t="s">
        <v>71</v>
      </c>
      <c r="L32" s="118" t="s">
        <v>71</v>
      </c>
    </row>
    <row r="33" spans="1:12" ht="48">
      <c r="A33" s="118" t="s">
        <v>400</v>
      </c>
      <c r="B33" s="119">
        <v>0</v>
      </c>
      <c r="C33" s="119">
        <v>0</v>
      </c>
      <c r="D33" s="119">
        <v>0</v>
      </c>
      <c r="E33" s="118" t="s">
        <v>71</v>
      </c>
      <c r="F33" s="118" t="s">
        <v>71</v>
      </c>
      <c r="G33" s="118" t="s">
        <v>471</v>
      </c>
      <c r="H33" s="118" t="s">
        <v>472</v>
      </c>
      <c r="I33" s="118" t="s">
        <v>71</v>
      </c>
      <c r="J33" s="118" t="s">
        <v>71</v>
      </c>
      <c r="K33" s="118" t="s">
        <v>71</v>
      </c>
      <c r="L33" s="118" t="s">
        <v>71</v>
      </c>
    </row>
    <row r="34" spans="1:12" ht="24">
      <c r="A34" s="118" t="s">
        <v>400</v>
      </c>
      <c r="B34" s="119">
        <v>0</v>
      </c>
      <c r="C34" s="119">
        <v>0</v>
      </c>
      <c r="D34" s="119">
        <v>0</v>
      </c>
      <c r="E34" s="118" t="s">
        <v>71</v>
      </c>
      <c r="F34" s="118" t="s">
        <v>71</v>
      </c>
      <c r="G34" s="118" t="s">
        <v>473</v>
      </c>
      <c r="H34" s="118" t="s">
        <v>474</v>
      </c>
      <c r="I34" s="118" t="s">
        <v>71</v>
      </c>
      <c r="J34" s="118" t="s">
        <v>71</v>
      </c>
      <c r="K34" s="118" t="s">
        <v>71</v>
      </c>
      <c r="L34" s="118" t="s">
        <v>71</v>
      </c>
    </row>
    <row r="35" spans="1:12" ht="216">
      <c r="A35" s="118" t="s">
        <v>927</v>
      </c>
      <c r="B35" s="119">
        <v>25</v>
      </c>
      <c r="C35" s="119">
        <v>25</v>
      </c>
      <c r="D35" s="119">
        <v>0</v>
      </c>
      <c r="E35" s="118" t="s">
        <v>475</v>
      </c>
      <c r="F35" s="118" t="s">
        <v>476</v>
      </c>
      <c r="G35" s="118" t="s">
        <v>419</v>
      </c>
      <c r="H35" s="118" t="s">
        <v>433</v>
      </c>
      <c r="I35" s="118" t="s">
        <v>477</v>
      </c>
      <c r="J35" s="118" t="s">
        <v>478</v>
      </c>
      <c r="K35" s="118" t="s">
        <v>443</v>
      </c>
      <c r="L35" s="118" t="s">
        <v>479</v>
      </c>
    </row>
    <row r="36" spans="1:12" ht="24">
      <c r="A36" s="118" t="s">
        <v>400</v>
      </c>
      <c r="B36" s="119">
        <v>0</v>
      </c>
      <c r="C36" s="119">
        <v>0</v>
      </c>
      <c r="D36" s="119">
        <v>0</v>
      </c>
      <c r="E36" s="118" t="s">
        <v>71</v>
      </c>
      <c r="F36" s="118" t="s">
        <v>71</v>
      </c>
      <c r="G36" s="118" t="s">
        <v>417</v>
      </c>
      <c r="H36" s="118" t="s">
        <v>480</v>
      </c>
      <c r="I36" s="118" t="s">
        <v>71</v>
      </c>
      <c r="J36" s="118" t="s">
        <v>71</v>
      </c>
      <c r="K36" s="118" t="s">
        <v>71</v>
      </c>
      <c r="L36" s="118" t="s">
        <v>71</v>
      </c>
    </row>
    <row r="37" spans="1:12" ht="12">
      <c r="A37" s="118" t="s">
        <v>400</v>
      </c>
      <c r="B37" s="119">
        <v>0</v>
      </c>
      <c r="C37" s="119">
        <v>0</v>
      </c>
      <c r="D37" s="119">
        <v>0</v>
      </c>
      <c r="E37" s="118" t="s">
        <v>71</v>
      </c>
      <c r="F37" s="118" t="s">
        <v>71</v>
      </c>
      <c r="G37" s="118" t="s">
        <v>481</v>
      </c>
      <c r="H37" s="118" t="s">
        <v>482</v>
      </c>
      <c r="I37" s="118" t="s">
        <v>71</v>
      </c>
      <c r="J37" s="118" t="s">
        <v>71</v>
      </c>
      <c r="K37" s="118" t="s">
        <v>71</v>
      </c>
      <c r="L37" s="118" t="s">
        <v>71</v>
      </c>
    </row>
    <row r="38" spans="1:12" ht="192">
      <c r="A38" s="118" t="s">
        <v>928</v>
      </c>
      <c r="B38" s="119">
        <v>70</v>
      </c>
      <c r="C38" s="119">
        <v>70</v>
      </c>
      <c r="D38" s="119">
        <v>0</v>
      </c>
      <c r="E38" s="118" t="s">
        <v>483</v>
      </c>
      <c r="F38" s="118" t="s">
        <v>484</v>
      </c>
      <c r="G38" s="118" t="s">
        <v>485</v>
      </c>
      <c r="H38" s="118" t="s">
        <v>486</v>
      </c>
      <c r="I38" s="118" t="s">
        <v>487</v>
      </c>
      <c r="J38" s="118" t="s">
        <v>488</v>
      </c>
      <c r="K38" s="118" t="s">
        <v>489</v>
      </c>
      <c r="L38" s="118" t="s">
        <v>490</v>
      </c>
    </row>
    <row r="39" spans="1:12" ht="12">
      <c r="A39" s="118" t="s">
        <v>400</v>
      </c>
      <c r="B39" s="119">
        <v>0</v>
      </c>
      <c r="C39" s="119">
        <v>0</v>
      </c>
      <c r="D39" s="119">
        <v>0</v>
      </c>
      <c r="E39" s="118" t="s">
        <v>71</v>
      </c>
      <c r="F39" s="118" t="s">
        <v>71</v>
      </c>
      <c r="G39" s="118" t="s">
        <v>432</v>
      </c>
      <c r="H39" s="118" t="s">
        <v>433</v>
      </c>
      <c r="I39" s="118" t="s">
        <v>71</v>
      </c>
      <c r="J39" s="118" t="s">
        <v>71</v>
      </c>
      <c r="K39" s="118" t="s">
        <v>71</v>
      </c>
      <c r="L39" s="118" t="s">
        <v>71</v>
      </c>
    </row>
    <row r="40" spans="1:12" ht="12">
      <c r="A40" s="118" t="s">
        <v>400</v>
      </c>
      <c r="B40" s="119">
        <v>0</v>
      </c>
      <c r="C40" s="119">
        <v>0</v>
      </c>
      <c r="D40" s="119">
        <v>0</v>
      </c>
      <c r="E40" s="118" t="s">
        <v>71</v>
      </c>
      <c r="F40" s="118" t="s">
        <v>71</v>
      </c>
      <c r="G40" s="118" t="s">
        <v>491</v>
      </c>
      <c r="H40" s="118" t="s">
        <v>492</v>
      </c>
      <c r="I40" s="118" t="s">
        <v>71</v>
      </c>
      <c r="J40" s="118" t="s">
        <v>71</v>
      </c>
      <c r="K40" s="118" t="s">
        <v>71</v>
      </c>
      <c r="L40" s="118" t="s">
        <v>71</v>
      </c>
    </row>
    <row r="41" spans="1:12" ht="252">
      <c r="A41" s="118" t="s">
        <v>929</v>
      </c>
      <c r="B41" s="119">
        <v>200</v>
      </c>
      <c r="C41" s="119">
        <v>200</v>
      </c>
      <c r="D41" s="119">
        <v>0</v>
      </c>
      <c r="E41" s="118" t="s">
        <v>493</v>
      </c>
      <c r="F41" s="118" t="s">
        <v>494</v>
      </c>
      <c r="G41" s="118" t="s">
        <v>495</v>
      </c>
      <c r="H41" s="118" t="s">
        <v>496</v>
      </c>
      <c r="I41" s="118" t="s">
        <v>497</v>
      </c>
      <c r="J41" s="118" t="s">
        <v>498</v>
      </c>
      <c r="K41" s="118" t="s">
        <v>499</v>
      </c>
      <c r="L41" s="118" t="s">
        <v>500</v>
      </c>
    </row>
    <row r="42" spans="1:12" ht="36">
      <c r="A42" s="118" t="s">
        <v>400</v>
      </c>
      <c r="B42" s="119">
        <v>0</v>
      </c>
      <c r="C42" s="119">
        <v>0</v>
      </c>
      <c r="D42" s="119">
        <v>0</v>
      </c>
      <c r="E42" s="118" t="s">
        <v>71</v>
      </c>
      <c r="F42" s="118" t="s">
        <v>71</v>
      </c>
      <c r="G42" s="118" t="s">
        <v>501</v>
      </c>
      <c r="H42" s="118" t="s">
        <v>502</v>
      </c>
      <c r="I42" s="118" t="s">
        <v>503</v>
      </c>
      <c r="J42" s="118" t="s">
        <v>504</v>
      </c>
      <c r="K42" s="118" t="s">
        <v>71</v>
      </c>
      <c r="L42" s="118" t="s">
        <v>71</v>
      </c>
    </row>
    <row r="43" spans="1:12" ht="84">
      <c r="A43" s="118" t="s">
        <v>400</v>
      </c>
      <c r="B43" s="119">
        <v>0</v>
      </c>
      <c r="C43" s="119">
        <v>0</v>
      </c>
      <c r="D43" s="119">
        <v>0</v>
      </c>
      <c r="E43" s="118" t="s">
        <v>71</v>
      </c>
      <c r="F43" s="118" t="s">
        <v>71</v>
      </c>
      <c r="G43" s="118" t="s">
        <v>505</v>
      </c>
      <c r="H43" s="118" t="s">
        <v>506</v>
      </c>
      <c r="I43" s="118" t="s">
        <v>71</v>
      </c>
      <c r="J43" s="118" t="s">
        <v>71</v>
      </c>
      <c r="K43" s="118" t="s">
        <v>71</v>
      </c>
      <c r="L43" s="118" t="s">
        <v>71</v>
      </c>
    </row>
    <row r="44" spans="1:12" ht="12">
      <c r="A44" s="118" t="s">
        <v>400</v>
      </c>
      <c r="B44" s="119">
        <v>0</v>
      </c>
      <c r="C44" s="119">
        <v>0</v>
      </c>
      <c r="D44" s="119">
        <v>0</v>
      </c>
      <c r="E44" s="118" t="s">
        <v>71</v>
      </c>
      <c r="F44" s="118" t="s">
        <v>71</v>
      </c>
      <c r="G44" s="118" t="s">
        <v>432</v>
      </c>
      <c r="H44" s="118" t="s">
        <v>433</v>
      </c>
      <c r="I44" s="118" t="s">
        <v>71</v>
      </c>
      <c r="J44" s="118" t="s">
        <v>71</v>
      </c>
      <c r="K44" s="118" t="s">
        <v>71</v>
      </c>
      <c r="L44" s="118" t="s">
        <v>71</v>
      </c>
    </row>
    <row r="45" spans="1:12" ht="24">
      <c r="A45" s="118" t="s">
        <v>400</v>
      </c>
      <c r="B45" s="119">
        <v>0</v>
      </c>
      <c r="C45" s="119">
        <v>0</v>
      </c>
      <c r="D45" s="119">
        <v>0</v>
      </c>
      <c r="E45" s="118" t="s">
        <v>71</v>
      </c>
      <c r="F45" s="118" t="s">
        <v>71</v>
      </c>
      <c r="G45" s="118" t="s">
        <v>507</v>
      </c>
      <c r="H45" s="118" t="s">
        <v>508</v>
      </c>
      <c r="I45" s="118" t="s">
        <v>71</v>
      </c>
      <c r="J45" s="118" t="s">
        <v>71</v>
      </c>
      <c r="K45" s="118" t="s">
        <v>71</v>
      </c>
      <c r="L45" s="118" t="s">
        <v>71</v>
      </c>
    </row>
    <row r="46" spans="1:12" ht="48">
      <c r="A46" s="118" t="s">
        <v>400</v>
      </c>
      <c r="B46" s="119">
        <v>0</v>
      </c>
      <c r="C46" s="119">
        <v>0</v>
      </c>
      <c r="D46" s="119">
        <v>0</v>
      </c>
      <c r="E46" s="118" t="s">
        <v>71</v>
      </c>
      <c r="F46" s="118" t="s">
        <v>71</v>
      </c>
      <c r="G46" s="118" t="s">
        <v>509</v>
      </c>
      <c r="H46" s="118" t="s">
        <v>510</v>
      </c>
      <c r="I46" s="118" t="s">
        <v>71</v>
      </c>
      <c r="J46" s="118" t="s">
        <v>71</v>
      </c>
      <c r="K46" s="118" t="s">
        <v>71</v>
      </c>
      <c r="L46" s="118" t="s">
        <v>71</v>
      </c>
    </row>
    <row r="47" spans="1:12" ht="168">
      <c r="A47" s="118" t="s">
        <v>930</v>
      </c>
      <c r="B47" s="119">
        <v>115</v>
      </c>
      <c r="C47" s="119">
        <v>115</v>
      </c>
      <c r="D47" s="119">
        <v>0</v>
      </c>
      <c r="E47" s="118" t="s">
        <v>511</v>
      </c>
      <c r="F47" s="118" t="s">
        <v>512</v>
      </c>
      <c r="G47" s="118" t="s">
        <v>432</v>
      </c>
      <c r="H47" s="118" t="s">
        <v>513</v>
      </c>
      <c r="I47" s="118" t="s">
        <v>71</v>
      </c>
      <c r="J47" s="118" t="s">
        <v>71</v>
      </c>
      <c r="K47" s="118" t="s">
        <v>514</v>
      </c>
      <c r="L47" s="118" t="s">
        <v>416</v>
      </c>
    </row>
    <row r="48" spans="1:12" ht="12">
      <c r="A48" s="118" t="s">
        <v>400</v>
      </c>
      <c r="B48" s="119">
        <v>0</v>
      </c>
      <c r="C48" s="119">
        <v>0</v>
      </c>
      <c r="D48" s="119">
        <v>0</v>
      </c>
      <c r="E48" s="118" t="s">
        <v>71</v>
      </c>
      <c r="F48" s="118" t="s">
        <v>71</v>
      </c>
      <c r="G48" s="118" t="s">
        <v>515</v>
      </c>
      <c r="H48" s="118" t="s">
        <v>516</v>
      </c>
      <c r="I48" s="118" t="s">
        <v>71</v>
      </c>
      <c r="J48" s="118" t="s">
        <v>71</v>
      </c>
      <c r="K48" s="118" t="s">
        <v>71</v>
      </c>
      <c r="L48" s="118" t="s">
        <v>71</v>
      </c>
    </row>
    <row r="49" spans="1:12" ht="36">
      <c r="A49" s="118" t="s">
        <v>400</v>
      </c>
      <c r="B49" s="119">
        <v>0</v>
      </c>
      <c r="C49" s="119">
        <v>0</v>
      </c>
      <c r="D49" s="119">
        <v>0</v>
      </c>
      <c r="E49" s="118" t="s">
        <v>71</v>
      </c>
      <c r="F49" s="118" t="s">
        <v>71</v>
      </c>
      <c r="G49" s="118" t="s">
        <v>517</v>
      </c>
      <c r="H49" s="118" t="s">
        <v>518</v>
      </c>
      <c r="I49" s="118" t="s">
        <v>71</v>
      </c>
      <c r="J49" s="118" t="s">
        <v>71</v>
      </c>
      <c r="K49" s="118" t="s">
        <v>71</v>
      </c>
      <c r="L49" s="118" t="s">
        <v>71</v>
      </c>
    </row>
    <row r="50" spans="1:12" ht="264">
      <c r="A50" s="118" t="s">
        <v>931</v>
      </c>
      <c r="B50" s="119">
        <v>70</v>
      </c>
      <c r="C50" s="119">
        <v>70</v>
      </c>
      <c r="D50" s="119">
        <v>0</v>
      </c>
      <c r="E50" s="118" t="s">
        <v>519</v>
      </c>
      <c r="F50" s="118" t="s">
        <v>520</v>
      </c>
      <c r="G50" s="118" t="s">
        <v>521</v>
      </c>
      <c r="H50" s="118" t="s">
        <v>522</v>
      </c>
      <c r="I50" s="118" t="s">
        <v>523</v>
      </c>
      <c r="J50" s="118" t="s">
        <v>524</v>
      </c>
      <c r="K50" s="118" t="s">
        <v>525</v>
      </c>
      <c r="L50" s="118" t="s">
        <v>526</v>
      </c>
    </row>
    <row r="51" spans="1:12" ht="24">
      <c r="A51" s="118" t="s">
        <v>400</v>
      </c>
      <c r="B51" s="119">
        <v>0</v>
      </c>
      <c r="C51" s="119">
        <v>0</v>
      </c>
      <c r="D51" s="119">
        <v>0</v>
      </c>
      <c r="E51" s="118" t="s">
        <v>71</v>
      </c>
      <c r="F51" s="118" t="s">
        <v>71</v>
      </c>
      <c r="G51" s="118" t="s">
        <v>432</v>
      </c>
      <c r="H51" s="118" t="s">
        <v>433</v>
      </c>
      <c r="I51" s="118" t="s">
        <v>71</v>
      </c>
      <c r="J51" s="118" t="s">
        <v>71</v>
      </c>
      <c r="K51" s="118" t="s">
        <v>527</v>
      </c>
      <c r="L51" s="118" t="s">
        <v>416</v>
      </c>
    </row>
    <row r="52" spans="1:12" ht="12">
      <c r="A52" s="118" t="s">
        <v>400</v>
      </c>
      <c r="B52" s="119">
        <v>0</v>
      </c>
      <c r="C52" s="119">
        <v>0</v>
      </c>
      <c r="D52" s="119">
        <v>0</v>
      </c>
      <c r="E52" s="118" t="s">
        <v>71</v>
      </c>
      <c r="F52" s="118" t="s">
        <v>71</v>
      </c>
      <c r="G52" s="118" t="s">
        <v>528</v>
      </c>
      <c r="H52" s="118" t="s">
        <v>529</v>
      </c>
      <c r="I52" s="118" t="s">
        <v>71</v>
      </c>
      <c r="J52" s="118" t="s">
        <v>71</v>
      </c>
      <c r="K52" s="118" t="s">
        <v>71</v>
      </c>
      <c r="L52" s="118" t="s">
        <v>71</v>
      </c>
    </row>
    <row r="53" spans="1:12" ht="192">
      <c r="A53" s="118" t="s">
        <v>400</v>
      </c>
      <c r="B53" s="119">
        <v>0</v>
      </c>
      <c r="C53" s="119">
        <v>0</v>
      </c>
      <c r="D53" s="119">
        <v>0</v>
      </c>
      <c r="E53" s="118" t="s">
        <v>71</v>
      </c>
      <c r="F53" s="118" t="s">
        <v>71</v>
      </c>
      <c r="G53" s="118" t="s">
        <v>530</v>
      </c>
      <c r="H53" s="118" t="s">
        <v>531</v>
      </c>
      <c r="I53" s="118" t="s">
        <v>71</v>
      </c>
      <c r="J53" s="118" t="s">
        <v>71</v>
      </c>
      <c r="K53" s="118" t="s">
        <v>71</v>
      </c>
      <c r="L53" s="118" t="s">
        <v>71</v>
      </c>
    </row>
    <row r="54" spans="1:12" ht="12">
      <c r="A54" s="118" t="s">
        <v>400</v>
      </c>
      <c r="B54" s="119">
        <v>0</v>
      </c>
      <c r="C54" s="119">
        <v>0</v>
      </c>
      <c r="D54" s="119">
        <v>0</v>
      </c>
      <c r="E54" s="118" t="s">
        <v>71</v>
      </c>
      <c r="F54" s="118" t="s">
        <v>71</v>
      </c>
      <c r="G54" s="118" t="s">
        <v>532</v>
      </c>
      <c r="H54" s="118" t="s">
        <v>533</v>
      </c>
      <c r="I54" s="118" t="s">
        <v>71</v>
      </c>
      <c r="J54" s="118" t="s">
        <v>71</v>
      </c>
      <c r="K54" s="118" t="s">
        <v>71</v>
      </c>
      <c r="L54" s="118" t="s">
        <v>71</v>
      </c>
    </row>
    <row r="55" spans="1:12" ht="240">
      <c r="A55" s="118" t="s">
        <v>932</v>
      </c>
      <c r="B55" s="119">
        <v>50</v>
      </c>
      <c r="C55" s="119">
        <v>50</v>
      </c>
      <c r="D55" s="119">
        <v>0</v>
      </c>
      <c r="E55" s="118" t="s">
        <v>534</v>
      </c>
      <c r="F55" s="118" t="s">
        <v>535</v>
      </c>
      <c r="G55" s="118" t="s">
        <v>536</v>
      </c>
      <c r="H55" s="118" t="s">
        <v>537</v>
      </c>
      <c r="I55" s="118" t="s">
        <v>538</v>
      </c>
      <c r="J55" s="118" t="s">
        <v>539</v>
      </c>
      <c r="K55" s="118" t="s">
        <v>540</v>
      </c>
      <c r="L55" s="118" t="s">
        <v>541</v>
      </c>
    </row>
    <row r="56" spans="1:12" ht="144">
      <c r="A56" s="118" t="s">
        <v>400</v>
      </c>
      <c r="B56" s="119">
        <v>0</v>
      </c>
      <c r="C56" s="119">
        <v>0</v>
      </c>
      <c r="D56" s="119">
        <v>0</v>
      </c>
      <c r="E56" s="118" t="s">
        <v>71</v>
      </c>
      <c r="F56" s="118" t="s">
        <v>71</v>
      </c>
      <c r="G56" s="118" t="s">
        <v>432</v>
      </c>
      <c r="H56" s="118" t="s">
        <v>433</v>
      </c>
      <c r="I56" s="118" t="s">
        <v>403</v>
      </c>
      <c r="J56" s="118" t="s">
        <v>542</v>
      </c>
      <c r="K56" s="118" t="s">
        <v>71</v>
      </c>
      <c r="L56" s="118" t="s">
        <v>71</v>
      </c>
    </row>
    <row r="57" spans="1:12" ht="36">
      <c r="A57" s="118" t="s">
        <v>400</v>
      </c>
      <c r="B57" s="119">
        <v>0</v>
      </c>
      <c r="C57" s="119">
        <v>0</v>
      </c>
      <c r="D57" s="119">
        <v>0</v>
      </c>
      <c r="E57" s="118" t="s">
        <v>71</v>
      </c>
      <c r="F57" s="118" t="s">
        <v>71</v>
      </c>
      <c r="G57" s="118" t="s">
        <v>543</v>
      </c>
      <c r="H57" s="118" t="s">
        <v>544</v>
      </c>
      <c r="I57" s="118" t="s">
        <v>71</v>
      </c>
      <c r="J57" s="118" t="s">
        <v>71</v>
      </c>
      <c r="K57" s="118" t="s">
        <v>71</v>
      </c>
      <c r="L57" s="118" t="s">
        <v>71</v>
      </c>
    </row>
    <row r="58" spans="1:12" ht="36">
      <c r="A58" s="118" t="s">
        <v>400</v>
      </c>
      <c r="B58" s="119">
        <v>0</v>
      </c>
      <c r="C58" s="119">
        <v>0</v>
      </c>
      <c r="D58" s="119">
        <v>0</v>
      </c>
      <c r="E58" s="118" t="s">
        <v>71</v>
      </c>
      <c r="F58" s="118" t="s">
        <v>71</v>
      </c>
      <c r="G58" s="118" t="s">
        <v>545</v>
      </c>
      <c r="H58" s="118" t="s">
        <v>546</v>
      </c>
      <c r="I58" s="118" t="s">
        <v>71</v>
      </c>
      <c r="J58" s="118" t="s">
        <v>71</v>
      </c>
      <c r="K58" s="118" t="s">
        <v>71</v>
      </c>
      <c r="L58" s="118" t="s">
        <v>71</v>
      </c>
    </row>
    <row r="59" spans="1:12" ht="84">
      <c r="A59" s="118" t="s">
        <v>400</v>
      </c>
      <c r="B59" s="119">
        <v>0</v>
      </c>
      <c r="C59" s="119">
        <v>0</v>
      </c>
      <c r="D59" s="119">
        <v>0</v>
      </c>
      <c r="E59" s="118" t="s">
        <v>71</v>
      </c>
      <c r="F59" s="118" t="s">
        <v>71</v>
      </c>
      <c r="G59" s="118" t="s">
        <v>547</v>
      </c>
      <c r="H59" s="118" t="s">
        <v>548</v>
      </c>
      <c r="I59" s="118" t="s">
        <v>71</v>
      </c>
      <c r="J59" s="118" t="s">
        <v>71</v>
      </c>
      <c r="K59" s="118" t="s">
        <v>71</v>
      </c>
      <c r="L59" s="118" t="s">
        <v>71</v>
      </c>
    </row>
    <row r="60" spans="1:12" ht="60">
      <c r="A60" s="118" t="s">
        <v>400</v>
      </c>
      <c r="B60" s="119">
        <v>0</v>
      </c>
      <c r="C60" s="119">
        <v>0</v>
      </c>
      <c r="D60" s="119">
        <v>0</v>
      </c>
      <c r="E60" s="118" t="s">
        <v>71</v>
      </c>
      <c r="F60" s="118" t="s">
        <v>71</v>
      </c>
      <c r="G60" s="118" t="s">
        <v>549</v>
      </c>
      <c r="H60" s="118" t="s">
        <v>550</v>
      </c>
      <c r="I60" s="118" t="s">
        <v>71</v>
      </c>
      <c r="J60" s="118" t="s">
        <v>71</v>
      </c>
      <c r="K60" s="118" t="s">
        <v>71</v>
      </c>
      <c r="L60" s="118" t="s">
        <v>71</v>
      </c>
    </row>
    <row r="61" spans="1:12" ht="108">
      <c r="A61" s="118" t="s">
        <v>933</v>
      </c>
      <c r="B61" s="119">
        <v>15</v>
      </c>
      <c r="C61" s="119">
        <v>15</v>
      </c>
      <c r="D61" s="119">
        <v>0</v>
      </c>
      <c r="E61" s="118" t="s">
        <v>551</v>
      </c>
      <c r="F61" s="118" t="s">
        <v>552</v>
      </c>
      <c r="G61" s="118" t="s">
        <v>553</v>
      </c>
      <c r="H61" s="118" t="s">
        <v>554</v>
      </c>
      <c r="I61" s="118" t="s">
        <v>71</v>
      </c>
      <c r="J61" s="118" t="s">
        <v>71</v>
      </c>
      <c r="K61" s="118" t="s">
        <v>555</v>
      </c>
      <c r="L61" s="118" t="s">
        <v>479</v>
      </c>
    </row>
    <row r="62" spans="1:12" ht="12">
      <c r="A62" s="118" t="s">
        <v>400</v>
      </c>
      <c r="B62" s="119">
        <v>0</v>
      </c>
      <c r="C62" s="119">
        <v>0</v>
      </c>
      <c r="D62" s="119">
        <v>0</v>
      </c>
      <c r="E62" s="118" t="s">
        <v>71</v>
      </c>
      <c r="F62" s="118" t="s">
        <v>71</v>
      </c>
      <c r="G62" s="118" t="s">
        <v>432</v>
      </c>
      <c r="H62" s="118" t="s">
        <v>433</v>
      </c>
      <c r="I62" s="118" t="s">
        <v>71</v>
      </c>
      <c r="J62" s="118" t="s">
        <v>71</v>
      </c>
      <c r="K62" s="118" t="s">
        <v>71</v>
      </c>
      <c r="L62" s="118" t="s">
        <v>71</v>
      </c>
    </row>
    <row r="63" spans="1:12" ht="12">
      <c r="A63" s="118" t="s">
        <v>400</v>
      </c>
      <c r="B63" s="119">
        <v>0</v>
      </c>
      <c r="C63" s="119">
        <v>0</v>
      </c>
      <c r="D63" s="119">
        <v>0</v>
      </c>
      <c r="E63" s="118" t="s">
        <v>71</v>
      </c>
      <c r="F63" s="118" t="s">
        <v>71</v>
      </c>
      <c r="G63" s="118" t="s">
        <v>556</v>
      </c>
      <c r="H63" s="118" t="s">
        <v>557</v>
      </c>
      <c r="I63" s="118" t="s">
        <v>71</v>
      </c>
      <c r="J63" s="118" t="s">
        <v>71</v>
      </c>
      <c r="K63" s="118" t="s">
        <v>71</v>
      </c>
      <c r="L63" s="118" t="s">
        <v>71</v>
      </c>
    </row>
    <row r="64" spans="1:12" ht="120">
      <c r="A64" s="118" t="s">
        <v>400</v>
      </c>
      <c r="B64" s="119">
        <v>0</v>
      </c>
      <c r="C64" s="119">
        <v>0</v>
      </c>
      <c r="D64" s="119">
        <v>0</v>
      </c>
      <c r="E64" s="118" t="s">
        <v>71</v>
      </c>
      <c r="F64" s="118" t="s">
        <v>71</v>
      </c>
      <c r="G64" s="118" t="s">
        <v>421</v>
      </c>
      <c r="H64" s="118" t="s">
        <v>558</v>
      </c>
      <c r="I64" s="118" t="s">
        <v>71</v>
      </c>
      <c r="J64" s="118" t="s">
        <v>71</v>
      </c>
      <c r="K64" s="118" t="s">
        <v>71</v>
      </c>
      <c r="L64" s="118" t="s">
        <v>71</v>
      </c>
    </row>
    <row r="65" spans="1:12" ht="12">
      <c r="A65" s="118" t="s">
        <v>400</v>
      </c>
      <c r="B65" s="119">
        <v>0</v>
      </c>
      <c r="C65" s="119">
        <v>0</v>
      </c>
      <c r="D65" s="119">
        <v>0</v>
      </c>
      <c r="E65" s="118" t="s">
        <v>71</v>
      </c>
      <c r="F65" s="118" t="s">
        <v>71</v>
      </c>
      <c r="G65" s="118" t="s">
        <v>559</v>
      </c>
      <c r="H65" s="118" t="s">
        <v>560</v>
      </c>
      <c r="I65" s="118" t="s">
        <v>71</v>
      </c>
      <c r="J65" s="118" t="s">
        <v>71</v>
      </c>
      <c r="K65" s="118" t="s">
        <v>71</v>
      </c>
      <c r="L65" s="118" t="s">
        <v>71</v>
      </c>
    </row>
    <row r="66" spans="1:12" ht="12">
      <c r="A66" s="118"/>
      <c r="B66" s="119">
        <v>30</v>
      </c>
      <c r="C66" s="119">
        <v>30</v>
      </c>
      <c r="D66" s="119">
        <v>0</v>
      </c>
      <c r="E66" s="118"/>
      <c r="F66" s="118"/>
      <c r="G66" s="118"/>
      <c r="H66" s="118"/>
      <c r="I66" s="118"/>
      <c r="J66" s="118"/>
      <c r="K66" s="118"/>
      <c r="L66" s="118"/>
    </row>
    <row r="67" spans="1:12" ht="12">
      <c r="A67" s="118" t="s">
        <v>400</v>
      </c>
      <c r="B67" s="119">
        <v>0</v>
      </c>
      <c r="C67" s="119">
        <v>0</v>
      </c>
      <c r="D67" s="119">
        <v>0</v>
      </c>
      <c r="E67" s="118"/>
      <c r="F67" s="118"/>
      <c r="G67" s="118"/>
      <c r="H67" s="118"/>
      <c r="I67" s="118"/>
      <c r="J67" s="118"/>
      <c r="K67" s="118"/>
      <c r="L67" s="118"/>
    </row>
    <row r="68" spans="1:12" ht="12">
      <c r="A68" s="118" t="s">
        <v>400</v>
      </c>
      <c r="B68" s="119">
        <v>0</v>
      </c>
      <c r="C68" s="119">
        <v>0</v>
      </c>
      <c r="D68" s="119">
        <v>0</v>
      </c>
      <c r="E68" s="118"/>
      <c r="F68" s="118"/>
      <c r="G68" s="118"/>
      <c r="H68" s="118"/>
      <c r="I68" s="118"/>
      <c r="J68" s="118"/>
      <c r="K68" s="118"/>
      <c r="L68" s="118"/>
    </row>
    <row r="69" spans="1:12" ht="12">
      <c r="A69" s="118" t="s">
        <v>400</v>
      </c>
      <c r="B69" s="119">
        <v>0</v>
      </c>
      <c r="C69" s="119">
        <v>0</v>
      </c>
      <c r="D69" s="119">
        <v>0</v>
      </c>
      <c r="E69" s="118"/>
      <c r="F69" s="118"/>
      <c r="G69" s="118"/>
      <c r="H69" s="118"/>
      <c r="I69" s="118"/>
      <c r="J69" s="118"/>
      <c r="K69" s="118"/>
      <c r="L69" s="118"/>
    </row>
    <row r="70" spans="1:12" ht="409.5">
      <c r="A70" s="118" t="s">
        <v>934</v>
      </c>
      <c r="B70" s="119">
        <v>150</v>
      </c>
      <c r="C70" s="119">
        <v>150</v>
      </c>
      <c r="D70" s="119">
        <v>0</v>
      </c>
      <c r="E70" s="118" t="s">
        <v>562</v>
      </c>
      <c r="F70" s="118" t="s">
        <v>563</v>
      </c>
      <c r="G70" s="118" t="s">
        <v>564</v>
      </c>
      <c r="H70" s="118" t="s">
        <v>565</v>
      </c>
      <c r="I70" s="118" t="s">
        <v>566</v>
      </c>
      <c r="J70" s="118" t="s">
        <v>567</v>
      </c>
      <c r="K70" s="118" t="s">
        <v>568</v>
      </c>
      <c r="L70" s="118" t="s">
        <v>569</v>
      </c>
    </row>
    <row r="71" spans="1:12" ht="72">
      <c r="A71" s="118" t="s">
        <v>400</v>
      </c>
      <c r="B71" s="119">
        <v>0</v>
      </c>
      <c r="C71" s="119">
        <v>0</v>
      </c>
      <c r="D71" s="119">
        <v>0</v>
      </c>
      <c r="E71" s="118" t="s">
        <v>71</v>
      </c>
      <c r="F71" s="118" t="s">
        <v>71</v>
      </c>
      <c r="G71" s="118" t="s">
        <v>570</v>
      </c>
      <c r="H71" s="118" t="s">
        <v>571</v>
      </c>
      <c r="I71" s="118" t="s">
        <v>572</v>
      </c>
      <c r="J71" s="118" t="s">
        <v>573</v>
      </c>
      <c r="K71" s="118" t="s">
        <v>71</v>
      </c>
      <c r="L71" s="118" t="s">
        <v>71</v>
      </c>
    </row>
    <row r="72" spans="1:12" ht="72">
      <c r="A72" s="118" t="s">
        <v>400</v>
      </c>
      <c r="B72" s="119">
        <v>0</v>
      </c>
      <c r="C72" s="119">
        <v>0</v>
      </c>
      <c r="D72" s="119">
        <v>0</v>
      </c>
      <c r="E72" s="118" t="s">
        <v>71</v>
      </c>
      <c r="F72" s="118" t="s">
        <v>71</v>
      </c>
      <c r="G72" s="118" t="s">
        <v>574</v>
      </c>
      <c r="H72" s="118" t="s">
        <v>575</v>
      </c>
      <c r="I72" s="118" t="s">
        <v>576</v>
      </c>
      <c r="J72" s="118" t="s">
        <v>577</v>
      </c>
      <c r="K72" s="118" t="s">
        <v>71</v>
      </c>
      <c r="L72" s="118" t="s">
        <v>71</v>
      </c>
    </row>
    <row r="73" spans="1:12" ht="24">
      <c r="A73" s="118" t="s">
        <v>400</v>
      </c>
      <c r="B73" s="119">
        <v>0</v>
      </c>
      <c r="C73" s="119">
        <v>0</v>
      </c>
      <c r="D73" s="119">
        <v>0</v>
      </c>
      <c r="E73" s="118" t="s">
        <v>71</v>
      </c>
      <c r="F73" s="118" t="s">
        <v>71</v>
      </c>
      <c r="G73" s="118" t="s">
        <v>578</v>
      </c>
      <c r="H73" s="118" t="s">
        <v>579</v>
      </c>
      <c r="I73" s="118" t="s">
        <v>71</v>
      </c>
      <c r="J73" s="118" t="s">
        <v>71</v>
      </c>
      <c r="K73" s="118" t="s">
        <v>71</v>
      </c>
      <c r="L73" s="118" t="s">
        <v>71</v>
      </c>
    </row>
    <row r="74" spans="1:12" ht="12">
      <c r="A74" s="118"/>
      <c r="B74" s="119">
        <v>20</v>
      </c>
      <c r="C74" s="119">
        <v>20</v>
      </c>
      <c r="D74" s="119">
        <v>0</v>
      </c>
      <c r="E74" s="118"/>
      <c r="F74" s="118"/>
      <c r="G74" s="118"/>
      <c r="H74" s="118"/>
      <c r="I74" s="118"/>
      <c r="J74" s="118"/>
      <c r="K74" s="118"/>
      <c r="L74" s="118"/>
    </row>
    <row r="75" spans="1:12" ht="12">
      <c r="A75" s="118" t="s">
        <v>400</v>
      </c>
      <c r="B75" s="119">
        <v>0</v>
      </c>
      <c r="C75" s="119">
        <v>0</v>
      </c>
      <c r="D75" s="119">
        <v>0</v>
      </c>
      <c r="E75" s="118" t="s">
        <v>71</v>
      </c>
      <c r="F75" s="118" t="s">
        <v>71</v>
      </c>
      <c r="G75" s="118"/>
      <c r="H75" s="118"/>
      <c r="I75" s="118" t="s">
        <v>71</v>
      </c>
      <c r="J75" s="118" t="s">
        <v>71</v>
      </c>
      <c r="K75" s="118" t="s">
        <v>71</v>
      </c>
      <c r="L75" s="118" t="s">
        <v>71</v>
      </c>
    </row>
    <row r="76" spans="1:12" ht="72">
      <c r="A76" s="118" t="s">
        <v>935</v>
      </c>
      <c r="B76" s="119">
        <v>15</v>
      </c>
      <c r="C76" s="119">
        <v>15</v>
      </c>
      <c r="D76" s="119">
        <v>0</v>
      </c>
      <c r="E76" s="118" t="s">
        <v>581</v>
      </c>
      <c r="F76" s="118" t="s">
        <v>582</v>
      </c>
      <c r="G76" s="118" t="s">
        <v>432</v>
      </c>
      <c r="H76" s="118" t="s">
        <v>433</v>
      </c>
      <c r="I76" s="118" t="s">
        <v>583</v>
      </c>
      <c r="J76" s="118" t="s">
        <v>584</v>
      </c>
      <c r="K76" s="118" t="s">
        <v>585</v>
      </c>
      <c r="L76" s="118" t="s">
        <v>526</v>
      </c>
    </row>
    <row r="77" spans="1:12" ht="60">
      <c r="A77" s="118" t="s">
        <v>400</v>
      </c>
      <c r="B77" s="119">
        <v>0</v>
      </c>
      <c r="C77" s="119">
        <v>0</v>
      </c>
      <c r="D77" s="119">
        <v>0</v>
      </c>
      <c r="E77" s="118" t="s">
        <v>71</v>
      </c>
      <c r="F77" s="118" t="s">
        <v>71</v>
      </c>
      <c r="G77" s="118" t="s">
        <v>586</v>
      </c>
      <c r="H77" s="118" t="s">
        <v>587</v>
      </c>
      <c r="I77" s="118" t="s">
        <v>71</v>
      </c>
      <c r="J77" s="118" t="s">
        <v>71</v>
      </c>
      <c r="K77" s="118" t="s">
        <v>71</v>
      </c>
      <c r="L77" s="118" t="s">
        <v>71</v>
      </c>
    </row>
    <row r="78" spans="1:12" ht="24">
      <c r="A78" s="118" t="s">
        <v>400</v>
      </c>
      <c r="B78" s="119">
        <v>0</v>
      </c>
      <c r="C78" s="119">
        <v>0</v>
      </c>
      <c r="D78" s="119">
        <v>0</v>
      </c>
      <c r="E78" s="118" t="s">
        <v>71</v>
      </c>
      <c r="F78" s="118" t="s">
        <v>71</v>
      </c>
      <c r="G78" s="118" t="s">
        <v>588</v>
      </c>
      <c r="H78" s="118" t="s">
        <v>589</v>
      </c>
      <c r="I78" s="118" t="s">
        <v>71</v>
      </c>
      <c r="J78" s="118" t="s">
        <v>71</v>
      </c>
      <c r="K78" s="118" t="s">
        <v>71</v>
      </c>
      <c r="L78" s="118" t="s">
        <v>71</v>
      </c>
    </row>
    <row r="79" spans="1:12" ht="36">
      <c r="A79" s="118" t="s">
        <v>400</v>
      </c>
      <c r="B79" s="119">
        <v>0</v>
      </c>
      <c r="C79" s="119">
        <v>0</v>
      </c>
      <c r="D79" s="119">
        <v>0</v>
      </c>
      <c r="E79" s="118" t="s">
        <v>71</v>
      </c>
      <c r="F79" s="118" t="s">
        <v>71</v>
      </c>
      <c r="G79" s="118" t="s">
        <v>590</v>
      </c>
      <c r="H79" s="118" t="s">
        <v>591</v>
      </c>
      <c r="I79" s="118" t="s">
        <v>71</v>
      </c>
      <c r="J79" s="118" t="s">
        <v>71</v>
      </c>
      <c r="K79" s="118" t="s">
        <v>71</v>
      </c>
      <c r="L79" s="118" t="s">
        <v>71</v>
      </c>
    </row>
    <row r="80" spans="1:12" ht="156">
      <c r="A80" s="118" t="s">
        <v>936</v>
      </c>
      <c r="B80" s="119">
        <v>50</v>
      </c>
      <c r="C80" s="119">
        <v>50</v>
      </c>
      <c r="D80" s="119">
        <v>0</v>
      </c>
      <c r="E80" s="118" t="s">
        <v>592</v>
      </c>
      <c r="F80" s="118" t="s">
        <v>593</v>
      </c>
      <c r="G80" s="118" t="s">
        <v>594</v>
      </c>
      <c r="H80" s="118" t="s">
        <v>595</v>
      </c>
      <c r="I80" s="118" t="s">
        <v>596</v>
      </c>
      <c r="J80" s="118" t="s">
        <v>597</v>
      </c>
      <c r="K80" s="118" t="s">
        <v>598</v>
      </c>
      <c r="L80" s="118" t="s">
        <v>599</v>
      </c>
    </row>
    <row r="81" spans="1:12" ht="36">
      <c r="A81" s="118" t="s">
        <v>400</v>
      </c>
      <c r="B81" s="119">
        <v>0</v>
      </c>
      <c r="C81" s="119">
        <v>0</v>
      </c>
      <c r="D81" s="119">
        <v>0</v>
      </c>
      <c r="E81" s="118" t="s">
        <v>71</v>
      </c>
      <c r="F81" s="118" t="s">
        <v>71</v>
      </c>
      <c r="G81" s="118" t="s">
        <v>600</v>
      </c>
      <c r="H81" s="118" t="s">
        <v>601</v>
      </c>
      <c r="I81" s="118" t="s">
        <v>71</v>
      </c>
      <c r="J81" s="118" t="s">
        <v>71</v>
      </c>
      <c r="K81" s="118" t="s">
        <v>71</v>
      </c>
      <c r="L81" s="118" t="s">
        <v>71</v>
      </c>
    </row>
    <row r="82" spans="1:12" ht="96">
      <c r="A82" s="118" t="s">
        <v>400</v>
      </c>
      <c r="B82" s="119">
        <v>0</v>
      </c>
      <c r="C82" s="119">
        <v>0</v>
      </c>
      <c r="D82" s="119">
        <v>0</v>
      </c>
      <c r="E82" s="118" t="s">
        <v>71</v>
      </c>
      <c r="F82" s="118" t="s">
        <v>71</v>
      </c>
      <c r="G82" s="118" t="s">
        <v>602</v>
      </c>
      <c r="H82" s="118" t="s">
        <v>603</v>
      </c>
      <c r="I82" s="118" t="s">
        <v>71</v>
      </c>
      <c r="J82" s="118" t="s">
        <v>71</v>
      </c>
      <c r="K82" s="118" t="s">
        <v>71</v>
      </c>
      <c r="L82" s="118" t="s">
        <v>71</v>
      </c>
    </row>
    <row r="83" spans="1:12" ht="72">
      <c r="A83" s="118" t="s">
        <v>400</v>
      </c>
      <c r="B83" s="119">
        <v>0</v>
      </c>
      <c r="C83" s="119">
        <v>0</v>
      </c>
      <c r="D83" s="119">
        <v>0</v>
      </c>
      <c r="E83" s="118" t="s">
        <v>71</v>
      </c>
      <c r="F83" s="118" t="s">
        <v>71</v>
      </c>
      <c r="G83" s="118" t="s">
        <v>604</v>
      </c>
      <c r="H83" s="118" t="s">
        <v>605</v>
      </c>
      <c r="I83" s="118" t="s">
        <v>71</v>
      </c>
      <c r="J83" s="118" t="s">
        <v>71</v>
      </c>
      <c r="K83" s="118" t="s">
        <v>71</v>
      </c>
      <c r="L83" s="118" t="s">
        <v>71</v>
      </c>
    </row>
    <row r="84" spans="1:12" ht="72">
      <c r="A84" s="118" t="s">
        <v>937</v>
      </c>
      <c r="B84" s="119">
        <v>11</v>
      </c>
      <c r="C84" s="119">
        <v>11</v>
      </c>
      <c r="D84" s="119">
        <v>0</v>
      </c>
      <c r="E84" s="118" t="s">
        <v>606</v>
      </c>
      <c r="F84" s="118" t="s">
        <v>607</v>
      </c>
      <c r="G84" s="118" t="s">
        <v>608</v>
      </c>
      <c r="H84" s="118" t="s">
        <v>609</v>
      </c>
      <c r="I84" s="118" t="s">
        <v>71</v>
      </c>
      <c r="J84" s="118" t="s">
        <v>71</v>
      </c>
      <c r="K84" s="118" t="s">
        <v>415</v>
      </c>
      <c r="L84" s="118" t="s">
        <v>416</v>
      </c>
    </row>
    <row r="85" spans="1:12" ht="12">
      <c r="A85" s="118" t="s">
        <v>400</v>
      </c>
      <c r="B85" s="119">
        <v>0</v>
      </c>
      <c r="C85" s="119">
        <v>0</v>
      </c>
      <c r="D85" s="119">
        <v>0</v>
      </c>
      <c r="E85" s="118" t="s">
        <v>71</v>
      </c>
      <c r="F85" s="118" t="s">
        <v>71</v>
      </c>
      <c r="G85" s="118" t="s">
        <v>432</v>
      </c>
      <c r="H85" s="118" t="s">
        <v>433</v>
      </c>
      <c r="I85" s="118" t="s">
        <v>71</v>
      </c>
      <c r="J85" s="118" t="s">
        <v>71</v>
      </c>
      <c r="K85" s="118" t="s">
        <v>71</v>
      </c>
      <c r="L85" s="118" t="s">
        <v>71</v>
      </c>
    </row>
    <row r="86" spans="1:12" ht="48">
      <c r="A86" s="118" t="s">
        <v>400</v>
      </c>
      <c r="B86" s="119">
        <v>0</v>
      </c>
      <c r="C86" s="119">
        <v>0</v>
      </c>
      <c r="D86" s="119">
        <v>0</v>
      </c>
      <c r="E86" s="118" t="s">
        <v>71</v>
      </c>
      <c r="F86" s="118" t="s">
        <v>71</v>
      </c>
      <c r="G86" s="118" t="s">
        <v>610</v>
      </c>
      <c r="H86" s="118" t="s">
        <v>611</v>
      </c>
      <c r="I86" s="118" t="s">
        <v>71</v>
      </c>
      <c r="J86" s="118" t="s">
        <v>71</v>
      </c>
      <c r="K86" s="118" t="s">
        <v>71</v>
      </c>
      <c r="L86" s="118" t="s">
        <v>71</v>
      </c>
    </row>
    <row r="87" spans="1:12" ht="24">
      <c r="A87" s="118" t="s">
        <v>400</v>
      </c>
      <c r="B87" s="119">
        <v>0</v>
      </c>
      <c r="C87" s="119">
        <v>0</v>
      </c>
      <c r="D87" s="119">
        <v>0</v>
      </c>
      <c r="E87" s="118" t="s">
        <v>71</v>
      </c>
      <c r="F87" s="118" t="s">
        <v>71</v>
      </c>
      <c r="G87" s="118" t="s">
        <v>612</v>
      </c>
      <c r="H87" s="118" t="s">
        <v>613</v>
      </c>
      <c r="I87" s="118" t="s">
        <v>71</v>
      </c>
      <c r="J87" s="118" t="s">
        <v>71</v>
      </c>
      <c r="K87" s="118" t="s">
        <v>71</v>
      </c>
      <c r="L87" s="118" t="s">
        <v>71</v>
      </c>
    </row>
    <row r="88" spans="1:12" ht="60">
      <c r="A88" s="118" t="s">
        <v>938</v>
      </c>
      <c r="B88" s="119">
        <v>11</v>
      </c>
      <c r="C88" s="119">
        <v>11</v>
      </c>
      <c r="D88" s="119">
        <v>0</v>
      </c>
      <c r="E88" s="118" t="s">
        <v>614</v>
      </c>
      <c r="F88" s="118" t="s">
        <v>615</v>
      </c>
      <c r="G88" s="118" t="s">
        <v>616</v>
      </c>
      <c r="H88" s="118" t="s">
        <v>617</v>
      </c>
      <c r="I88" s="118" t="s">
        <v>497</v>
      </c>
      <c r="J88" s="118" t="s">
        <v>618</v>
      </c>
      <c r="K88" s="118" t="s">
        <v>619</v>
      </c>
      <c r="L88" s="118" t="s">
        <v>416</v>
      </c>
    </row>
    <row r="89" spans="1:12" ht="36">
      <c r="A89" s="118" t="s">
        <v>400</v>
      </c>
      <c r="B89" s="119">
        <v>0</v>
      </c>
      <c r="C89" s="119">
        <v>0</v>
      </c>
      <c r="D89" s="119">
        <v>0</v>
      </c>
      <c r="E89" s="118" t="s">
        <v>71</v>
      </c>
      <c r="F89" s="118" t="s">
        <v>71</v>
      </c>
      <c r="G89" s="118" t="s">
        <v>620</v>
      </c>
      <c r="H89" s="118" t="s">
        <v>621</v>
      </c>
      <c r="I89" s="118" t="s">
        <v>71</v>
      </c>
      <c r="J89" s="118" t="s">
        <v>71</v>
      </c>
      <c r="K89" s="118" t="s">
        <v>71</v>
      </c>
      <c r="L89" s="118" t="s">
        <v>71</v>
      </c>
    </row>
    <row r="90" spans="1:12" ht="12">
      <c r="A90" s="118" t="s">
        <v>400</v>
      </c>
      <c r="B90" s="119">
        <v>0</v>
      </c>
      <c r="C90" s="119">
        <v>0</v>
      </c>
      <c r="D90" s="119">
        <v>0</v>
      </c>
      <c r="E90" s="118" t="s">
        <v>71</v>
      </c>
      <c r="F90" s="118" t="s">
        <v>71</v>
      </c>
      <c r="G90" s="118" t="s">
        <v>432</v>
      </c>
      <c r="H90" s="118" t="s">
        <v>433</v>
      </c>
      <c r="I90" s="118" t="s">
        <v>71</v>
      </c>
      <c r="J90" s="118" t="s">
        <v>71</v>
      </c>
      <c r="K90" s="118" t="s">
        <v>71</v>
      </c>
      <c r="L90" s="118" t="s">
        <v>71</v>
      </c>
    </row>
    <row r="91" spans="1:12" ht="120">
      <c r="A91" s="118" t="s">
        <v>939</v>
      </c>
      <c r="B91" s="119">
        <v>44</v>
      </c>
      <c r="C91" s="119">
        <v>44</v>
      </c>
      <c r="D91" s="119">
        <v>0</v>
      </c>
      <c r="E91" s="118" t="s">
        <v>622</v>
      </c>
      <c r="F91" s="118" t="s">
        <v>623</v>
      </c>
      <c r="G91" s="118" t="s">
        <v>624</v>
      </c>
      <c r="H91" s="118" t="s">
        <v>412</v>
      </c>
      <c r="I91" s="118" t="s">
        <v>497</v>
      </c>
      <c r="J91" s="118" t="s">
        <v>625</v>
      </c>
      <c r="K91" s="118" t="s">
        <v>626</v>
      </c>
      <c r="L91" s="118" t="s">
        <v>416</v>
      </c>
    </row>
    <row r="92" spans="1:12" ht="60">
      <c r="A92" s="118" t="s">
        <v>400</v>
      </c>
      <c r="B92" s="119">
        <v>0</v>
      </c>
      <c r="C92" s="119">
        <v>0</v>
      </c>
      <c r="D92" s="119">
        <v>0</v>
      </c>
      <c r="E92" s="118" t="s">
        <v>71</v>
      </c>
      <c r="F92" s="118" t="s">
        <v>71</v>
      </c>
      <c r="G92" s="118" t="s">
        <v>627</v>
      </c>
      <c r="H92" s="118" t="s">
        <v>628</v>
      </c>
      <c r="I92" s="118" t="s">
        <v>71</v>
      </c>
      <c r="J92" s="118" t="s">
        <v>71</v>
      </c>
      <c r="K92" s="118" t="s">
        <v>629</v>
      </c>
      <c r="L92" s="118" t="s">
        <v>416</v>
      </c>
    </row>
    <row r="93" spans="1:12" ht="12">
      <c r="A93" s="118" t="s">
        <v>400</v>
      </c>
      <c r="B93" s="119">
        <v>0</v>
      </c>
      <c r="C93" s="119">
        <v>0</v>
      </c>
      <c r="D93" s="119">
        <v>0</v>
      </c>
      <c r="E93" s="118" t="s">
        <v>71</v>
      </c>
      <c r="F93" s="118" t="s">
        <v>71</v>
      </c>
      <c r="G93" s="118" t="s">
        <v>630</v>
      </c>
      <c r="H93" s="118" t="s">
        <v>631</v>
      </c>
      <c r="I93" s="118" t="s">
        <v>71</v>
      </c>
      <c r="J93" s="118" t="s">
        <v>71</v>
      </c>
      <c r="K93" s="118" t="s">
        <v>71</v>
      </c>
      <c r="L93" s="118" t="s">
        <v>71</v>
      </c>
    </row>
    <row r="94" spans="1:12" ht="24">
      <c r="A94" s="118" t="s">
        <v>400</v>
      </c>
      <c r="B94" s="119">
        <v>0</v>
      </c>
      <c r="C94" s="119">
        <v>0</v>
      </c>
      <c r="D94" s="119">
        <v>0</v>
      </c>
      <c r="E94" s="118" t="s">
        <v>71</v>
      </c>
      <c r="F94" s="118" t="s">
        <v>71</v>
      </c>
      <c r="G94" s="118" t="s">
        <v>632</v>
      </c>
      <c r="H94" s="118" t="s">
        <v>633</v>
      </c>
      <c r="I94" s="118" t="s">
        <v>71</v>
      </c>
      <c r="J94" s="118" t="s">
        <v>71</v>
      </c>
      <c r="K94" s="118" t="s">
        <v>71</v>
      </c>
      <c r="L94" s="118" t="s">
        <v>71</v>
      </c>
    </row>
    <row r="95" spans="1:12" ht="24">
      <c r="A95" s="118" t="s">
        <v>400</v>
      </c>
      <c r="B95" s="119">
        <v>0</v>
      </c>
      <c r="C95" s="119">
        <v>0</v>
      </c>
      <c r="D95" s="119">
        <v>0</v>
      </c>
      <c r="E95" s="118" t="s">
        <v>71</v>
      </c>
      <c r="F95" s="118" t="s">
        <v>71</v>
      </c>
      <c r="G95" s="118" t="s">
        <v>634</v>
      </c>
      <c r="H95" s="118" t="s">
        <v>412</v>
      </c>
      <c r="I95" s="118" t="s">
        <v>71</v>
      </c>
      <c r="J95" s="118" t="s">
        <v>71</v>
      </c>
      <c r="K95" s="118" t="s">
        <v>71</v>
      </c>
      <c r="L95" s="118" t="s">
        <v>71</v>
      </c>
    </row>
    <row r="96" spans="1:12" ht="12">
      <c r="A96" s="118" t="s">
        <v>400</v>
      </c>
      <c r="B96" s="119">
        <v>0</v>
      </c>
      <c r="C96" s="119">
        <v>0</v>
      </c>
      <c r="D96" s="119">
        <v>0</v>
      </c>
      <c r="E96" s="118" t="s">
        <v>71</v>
      </c>
      <c r="F96" s="118" t="s">
        <v>71</v>
      </c>
      <c r="G96" s="118" t="s">
        <v>432</v>
      </c>
      <c r="H96" s="118" t="s">
        <v>433</v>
      </c>
      <c r="I96" s="118" t="s">
        <v>71</v>
      </c>
      <c r="J96" s="118" t="s">
        <v>71</v>
      </c>
      <c r="K96" s="118" t="s">
        <v>71</v>
      </c>
      <c r="L96" s="118" t="s">
        <v>71</v>
      </c>
    </row>
    <row r="97" spans="1:12" ht="12">
      <c r="A97" s="118" t="s">
        <v>400</v>
      </c>
      <c r="B97" s="119">
        <v>0</v>
      </c>
      <c r="C97" s="119">
        <v>0</v>
      </c>
      <c r="D97" s="119">
        <v>0</v>
      </c>
      <c r="E97" s="118" t="s">
        <v>71</v>
      </c>
      <c r="F97" s="118" t="s">
        <v>71</v>
      </c>
      <c r="G97" s="118" t="s">
        <v>635</v>
      </c>
      <c r="H97" s="118" t="s">
        <v>636</v>
      </c>
      <c r="I97" s="118" t="s">
        <v>71</v>
      </c>
      <c r="J97" s="118" t="s">
        <v>71</v>
      </c>
      <c r="K97" s="118" t="s">
        <v>71</v>
      </c>
      <c r="L97" s="118" t="s">
        <v>71</v>
      </c>
    </row>
    <row r="98" spans="1:12" ht="24">
      <c r="A98" s="118" t="s">
        <v>400</v>
      </c>
      <c r="B98" s="119">
        <v>0</v>
      </c>
      <c r="C98" s="119">
        <v>0</v>
      </c>
      <c r="D98" s="119">
        <v>0</v>
      </c>
      <c r="E98" s="118" t="s">
        <v>71</v>
      </c>
      <c r="F98" s="118" t="s">
        <v>71</v>
      </c>
      <c r="G98" s="118" t="s">
        <v>637</v>
      </c>
      <c r="H98" s="118" t="s">
        <v>412</v>
      </c>
      <c r="I98" s="118" t="s">
        <v>71</v>
      </c>
      <c r="J98" s="118" t="s">
        <v>71</v>
      </c>
      <c r="K98" s="118" t="s">
        <v>71</v>
      </c>
      <c r="L98" s="118" t="s">
        <v>71</v>
      </c>
    </row>
    <row r="99" spans="1:12" ht="24">
      <c r="A99" s="118" t="s">
        <v>400</v>
      </c>
      <c r="B99" s="119">
        <v>0</v>
      </c>
      <c r="C99" s="119">
        <v>0</v>
      </c>
      <c r="D99" s="119">
        <v>0</v>
      </c>
      <c r="E99" s="118" t="s">
        <v>71</v>
      </c>
      <c r="F99" s="118" t="s">
        <v>71</v>
      </c>
      <c r="G99" s="118" t="s">
        <v>638</v>
      </c>
      <c r="H99" s="118" t="s">
        <v>580</v>
      </c>
      <c r="I99" s="118" t="s">
        <v>71</v>
      </c>
      <c r="J99" s="118" t="s">
        <v>71</v>
      </c>
      <c r="K99" s="118" t="s">
        <v>71</v>
      </c>
      <c r="L99" s="118" t="s">
        <v>71</v>
      </c>
    </row>
    <row r="100" spans="1:12" ht="108">
      <c r="A100" s="118" t="s">
        <v>940</v>
      </c>
      <c r="B100" s="119">
        <v>530</v>
      </c>
      <c r="C100" s="119">
        <v>530</v>
      </c>
      <c r="D100" s="119">
        <v>0</v>
      </c>
      <c r="E100" s="118" t="s">
        <v>639</v>
      </c>
      <c r="F100" s="118" t="s">
        <v>640</v>
      </c>
      <c r="G100" s="118" t="s">
        <v>641</v>
      </c>
      <c r="H100" s="118" t="s">
        <v>642</v>
      </c>
      <c r="I100" s="118" t="s">
        <v>71</v>
      </c>
      <c r="J100" s="118" t="s">
        <v>71</v>
      </c>
      <c r="K100" s="118" t="s">
        <v>629</v>
      </c>
      <c r="L100" s="118" t="s">
        <v>479</v>
      </c>
    </row>
    <row r="101" spans="1:12" ht="12">
      <c r="A101" s="118" t="s">
        <v>400</v>
      </c>
      <c r="B101" s="119">
        <v>0</v>
      </c>
      <c r="C101" s="119">
        <v>0</v>
      </c>
      <c r="D101" s="119">
        <v>0</v>
      </c>
      <c r="E101" s="118" t="s">
        <v>71</v>
      </c>
      <c r="F101" s="118" t="s">
        <v>71</v>
      </c>
      <c r="G101" s="118" t="s">
        <v>432</v>
      </c>
      <c r="H101" s="118" t="s">
        <v>433</v>
      </c>
      <c r="I101" s="118" t="s">
        <v>71</v>
      </c>
      <c r="J101" s="118" t="s">
        <v>71</v>
      </c>
      <c r="K101" s="118" t="s">
        <v>71</v>
      </c>
      <c r="L101" s="118" t="s">
        <v>71</v>
      </c>
    </row>
    <row r="102" spans="1:12" ht="24">
      <c r="A102" s="118" t="s">
        <v>400</v>
      </c>
      <c r="B102" s="119">
        <v>0</v>
      </c>
      <c r="C102" s="119">
        <v>0</v>
      </c>
      <c r="D102" s="119">
        <v>0</v>
      </c>
      <c r="E102" s="118" t="s">
        <v>71</v>
      </c>
      <c r="F102" s="118" t="s">
        <v>71</v>
      </c>
      <c r="G102" s="118" t="s">
        <v>643</v>
      </c>
      <c r="H102" s="118" t="s">
        <v>644</v>
      </c>
      <c r="I102" s="118" t="s">
        <v>71</v>
      </c>
      <c r="J102" s="118" t="s">
        <v>71</v>
      </c>
      <c r="K102" s="118" t="s">
        <v>71</v>
      </c>
      <c r="L102" s="118" t="s">
        <v>71</v>
      </c>
    </row>
    <row r="103" spans="1:12" ht="24">
      <c r="A103" s="118" t="s">
        <v>400</v>
      </c>
      <c r="B103" s="119">
        <v>0</v>
      </c>
      <c r="C103" s="119">
        <v>0</v>
      </c>
      <c r="D103" s="119">
        <v>0</v>
      </c>
      <c r="E103" s="118" t="s">
        <v>71</v>
      </c>
      <c r="F103" s="118" t="s">
        <v>71</v>
      </c>
      <c r="G103" s="118" t="s">
        <v>645</v>
      </c>
      <c r="H103" s="118" t="s">
        <v>646</v>
      </c>
      <c r="I103" s="118" t="s">
        <v>71</v>
      </c>
      <c r="J103" s="118" t="s">
        <v>71</v>
      </c>
      <c r="K103" s="118" t="s">
        <v>71</v>
      </c>
      <c r="L103" s="118" t="s">
        <v>71</v>
      </c>
    </row>
    <row r="104" spans="1:12" ht="24">
      <c r="A104" s="118" t="s">
        <v>400</v>
      </c>
      <c r="B104" s="119">
        <v>0</v>
      </c>
      <c r="C104" s="119">
        <v>0</v>
      </c>
      <c r="D104" s="119">
        <v>0</v>
      </c>
      <c r="E104" s="118" t="s">
        <v>71</v>
      </c>
      <c r="F104" s="118" t="s">
        <v>71</v>
      </c>
      <c r="G104" s="118" t="s">
        <v>647</v>
      </c>
      <c r="H104" s="118" t="s">
        <v>648</v>
      </c>
      <c r="I104" s="118" t="s">
        <v>71</v>
      </c>
      <c r="J104" s="118" t="s">
        <v>71</v>
      </c>
      <c r="K104" s="118" t="s">
        <v>71</v>
      </c>
      <c r="L104" s="118" t="s">
        <v>71</v>
      </c>
    </row>
    <row r="105" spans="1:12" ht="108">
      <c r="A105" s="118" t="s">
        <v>941</v>
      </c>
      <c r="B105" s="119">
        <v>260</v>
      </c>
      <c r="C105" s="119">
        <v>260</v>
      </c>
      <c r="D105" s="119">
        <v>0</v>
      </c>
      <c r="E105" s="118" t="s">
        <v>649</v>
      </c>
      <c r="F105" s="118" t="s">
        <v>650</v>
      </c>
      <c r="G105" s="118" t="s">
        <v>651</v>
      </c>
      <c r="H105" s="118" t="s">
        <v>652</v>
      </c>
      <c r="I105" s="118" t="s">
        <v>71</v>
      </c>
      <c r="J105" s="118" t="s">
        <v>71</v>
      </c>
      <c r="K105" s="118" t="s">
        <v>71</v>
      </c>
      <c r="L105" s="118" t="s">
        <v>71</v>
      </c>
    </row>
    <row r="106" spans="1:12" ht="12">
      <c r="A106" s="118" t="s">
        <v>400</v>
      </c>
      <c r="B106" s="119">
        <v>0</v>
      </c>
      <c r="C106" s="119">
        <v>0</v>
      </c>
      <c r="D106" s="119">
        <v>0</v>
      </c>
      <c r="E106" s="118" t="s">
        <v>71</v>
      </c>
      <c r="F106" s="118" t="s">
        <v>71</v>
      </c>
      <c r="G106" s="118" t="s">
        <v>432</v>
      </c>
      <c r="H106" s="118" t="s">
        <v>433</v>
      </c>
      <c r="I106" s="118" t="s">
        <v>71</v>
      </c>
      <c r="J106" s="118" t="s">
        <v>71</v>
      </c>
      <c r="K106" s="118" t="s">
        <v>71</v>
      </c>
      <c r="L106" s="118" t="s">
        <v>71</v>
      </c>
    </row>
    <row r="107" spans="1:12" ht="60">
      <c r="A107" s="118" t="s">
        <v>400</v>
      </c>
      <c r="B107" s="119">
        <v>0</v>
      </c>
      <c r="C107" s="119">
        <v>0</v>
      </c>
      <c r="D107" s="119">
        <v>0</v>
      </c>
      <c r="E107" s="118" t="s">
        <v>71</v>
      </c>
      <c r="F107" s="118" t="s">
        <v>71</v>
      </c>
      <c r="G107" s="118" t="s">
        <v>653</v>
      </c>
      <c r="H107" s="118" t="s">
        <v>654</v>
      </c>
      <c r="I107" s="118" t="s">
        <v>71</v>
      </c>
      <c r="J107" s="118" t="s">
        <v>71</v>
      </c>
      <c r="K107" s="118" t="s">
        <v>71</v>
      </c>
      <c r="L107" s="118" t="s">
        <v>71</v>
      </c>
    </row>
    <row r="108" spans="1:12" ht="24">
      <c r="A108" s="118" t="s">
        <v>400</v>
      </c>
      <c r="B108" s="119">
        <v>0</v>
      </c>
      <c r="C108" s="119">
        <v>0</v>
      </c>
      <c r="D108" s="119">
        <v>0</v>
      </c>
      <c r="E108" s="118" t="s">
        <v>71</v>
      </c>
      <c r="F108" s="118" t="s">
        <v>71</v>
      </c>
      <c r="G108" s="118" t="s">
        <v>655</v>
      </c>
      <c r="H108" s="118" t="s">
        <v>656</v>
      </c>
      <c r="I108" s="118" t="s">
        <v>71</v>
      </c>
      <c r="J108" s="118" t="s">
        <v>71</v>
      </c>
      <c r="K108" s="118" t="s">
        <v>71</v>
      </c>
      <c r="L108" s="118" t="s">
        <v>71</v>
      </c>
    </row>
    <row r="109" spans="1:12" ht="12">
      <c r="A109" s="118" t="s">
        <v>400</v>
      </c>
      <c r="B109" s="119">
        <v>0</v>
      </c>
      <c r="C109" s="119">
        <v>0</v>
      </c>
      <c r="D109" s="119">
        <v>0</v>
      </c>
      <c r="E109" s="118" t="s">
        <v>71</v>
      </c>
      <c r="F109" s="118" t="s">
        <v>71</v>
      </c>
      <c r="G109" s="118" t="s">
        <v>657</v>
      </c>
      <c r="H109" s="118" t="s">
        <v>658</v>
      </c>
      <c r="I109" s="118" t="s">
        <v>71</v>
      </c>
      <c r="J109" s="118" t="s">
        <v>71</v>
      </c>
      <c r="K109" s="118" t="s">
        <v>71</v>
      </c>
      <c r="L109" s="118" t="s">
        <v>71</v>
      </c>
    </row>
    <row r="110" spans="1:12" ht="396">
      <c r="A110" s="118" t="s">
        <v>353</v>
      </c>
      <c r="B110" s="119">
        <v>350</v>
      </c>
      <c r="C110" s="119">
        <v>350</v>
      </c>
      <c r="D110" s="119">
        <v>0</v>
      </c>
      <c r="E110" s="118" t="s">
        <v>659</v>
      </c>
      <c r="F110" s="118" t="s">
        <v>660</v>
      </c>
      <c r="G110" s="118" t="s">
        <v>661</v>
      </c>
      <c r="H110" s="118" t="s">
        <v>662</v>
      </c>
      <c r="I110" s="118" t="s">
        <v>566</v>
      </c>
      <c r="J110" s="118" t="s">
        <v>663</v>
      </c>
      <c r="K110" s="118" t="s">
        <v>664</v>
      </c>
      <c r="L110" s="118" t="s">
        <v>665</v>
      </c>
    </row>
    <row r="111" spans="1:12" ht="144">
      <c r="A111" s="118" t="s">
        <v>400</v>
      </c>
      <c r="B111" s="119">
        <v>0</v>
      </c>
      <c r="C111" s="119">
        <v>0</v>
      </c>
      <c r="D111" s="119">
        <v>0</v>
      </c>
      <c r="E111" s="118" t="s">
        <v>71</v>
      </c>
      <c r="F111" s="118" t="s">
        <v>71</v>
      </c>
      <c r="G111" s="118" t="s">
        <v>666</v>
      </c>
      <c r="H111" s="118" t="s">
        <v>667</v>
      </c>
      <c r="I111" s="118" t="s">
        <v>604</v>
      </c>
      <c r="J111" s="118" t="s">
        <v>668</v>
      </c>
      <c r="K111" s="118" t="s">
        <v>71</v>
      </c>
      <c r="L111" s="118" t="s">
        <v>71</v>
      </c>
    </row>
    <row r="112" spans="1:12" ht="36">
      <c r="A112" s="118" t="s">
        <v>400</v>
      </c>
      <c r="B112" s="119">
        <v>0</v>
      </c>
      <c r="C112" s="119">
        <v>0</v>
      </c>
      <c r="D112" s="119">
        <v>0</v>
      </c>
      <c r="E112" s="118" t="s">
        <v>71</v>
      </c>
      <c r="F112" s="118" t="s">
        <v>71</v>
      </c>
      <c r="G112" s="118" t="s">
        <v>669</v>
      </c>
      <c r="H112" s="118" t="s">
        <v>670</v>
      </c>
      <c r="I112" s="118" t="s">
        <v>71</v>
      </c>
      <c r="J112" s="118" t="s">
        <v>71</v>
      </c>
      <c r="K112" s="118" t="s">
        <v>71</v>
      </c>
      <c r="L112" s="118" t="s">
        <v>71</v>
      </c>
    </row>
    <row r="113" spans="1:12" ht="60">
      <c r="A113" s="118" t="s">
        <v>942</v>
      </c>
      <c r="B113" s="119">
        <v>30</v>
      </c>
      <c r="C113" s="119">
        <v>30</v>
      </c>
      <c r="D113" s="119">
        <v>0</v>
      </c>
      <c r="E113" s="118" t="s">
        <v>671</v>
      </c>
      <c r="F113" s="118" t="s">
        <v>672</v>
      </c>
      <c r="G113" s="118" t="s">
        <v>673</v>
      </c>
      <c r="H113" s="118" t="s">
        <v>674</v>
      </c>
      <c r="I113" s="118" t="s">
        <v>497</v>
      </c>
      <c r="J113" s="118" t="s">
        <v>675</v>
      </c>
      <c r="K113" s="118" t="s">
        <v>415</v>
      </c>
      <c r="L113" s="118" t="s">
        <v>416</v>
      </c>
    </row>
    <row r="114" spans="1:12" ht="48">
      <c r="A114" s="118" t="s">
        <v>400</v>
      </c>
      <c r="B114" s="119">
        <v>0</v>
      </c>
      <c r="C114" s="119">
        <v>0</v>
      </c>
      <c r="D114" s="119">
        <v>0</v>
      </c>
      <c r="E114" s="118" t="s">
        <v>71</v>
      </c>
      <c r="F114" s="118" t="s">
        <v>71</v>
      </c>
      <c r="G114" s="118" t="s">
        <v>676</v>
      </c>
      <c r="H114" s="118" t="s">
        <v>677</v>
      </c>
      <c r="I114" s="118" t="s">
        <v>71</v>
      </c>
      <c r="J114" s="118" t="s">
        <v>71</v>
      </c>
      <c r="K114" s="118" t="s">
        <v>71</v>
      </c>
      <c r="L114" s="118" t="s">
        <v>71</v>
      </c>
    </row>
    <row r="115" spans="1:12" ht="12">
      <c r="A115" s="118" t="s">
        <v>400</v>
      </c>
      <c r="B115" s="119">
        <v>0</v>
      </c>
      <c r="C115" s="119">
        <v>0</v>
      </c>
      <c r="D115" s="119">
        <v>0</v>
      </c>
      <c r="E115" s="118" t="s">
        <v>71</v>
      </c>
      <c r="F115" s="118" t="s">
        <v>71</v>
      </c>
      <c r="G115" s="118" t="s">
        <v>432</v>
      </c>
      <c r="H115" s="118" t="s">
        <v>433</v>
      </c>
      <c r="I115" s="118" t="s">
        <v>71</v>
      </c>
      <c r="J115" s="118" t="s">
        <v>71</v>
      </c>
      <c r="K115" s="118" t="s">
        <v>71</v>
      </c>
      <c r="L115" s="118" t="s">
        <v>71</v>
      </c>
    </row>
    <row r="116" spans="1:12" ht="36">
      <c r="A116" s="118" t="s">
        <v>400</v>
      </c>
      <c r="B116" s="119">
        <v>0</v>
      </c>
      <c r="C116" s="119">
        <v>0</v>
      </c>
      <c r="D116" s="119">
        <v>0</v>
      </c>
      <c r="E116" s="118" t="s">
        <v>71</v>
      </c>
      <c r="F116" s="118" t="s">
        <v>71</v>
      </c>
      <c r="G116" s="118" t="s">
        <v>678</v>
      </c>
      <c r="H116" s="118" t="s">
        <v>679</v>
      </c>
      <c r="I116" s="118" t="s">
        <v>71</v>
      </c>
      <c r="J116" s="118" t="s">
        <v>71</v>
      </c>
      <c r="K116" s="118" t="s">
        <v>71</v>
      </c>
      <c r="L116" s="118" t="s">
        <v>71</v>
      </c>
    </row>
    <row r="117" spans="1:12" ht="240">
      <c r="A117" s="118" t="s">
        <v>943</v>
      </c>
      <c r="B117" s="119">
        <v>40</v>
      </c>
      <c r="C117" s="119">
        <v>40</v>
      </c>
      <c r="D117" s="119">
        <v>0</v>
      </c>
      <c r="E117" s="118" t="s">
        <v>680</v>
      </c>
      <c r="F117" s="118" t="s">
        <v>681</v>
      </c>
      <c r="G117" s="118" t="s">
        <v>682</v>
      </c>
      <c r="H117" s="118" t="s">
        <v>683</v>
      </c>
      <c r="I117" s="118" t="s">
        <v>684</v>
      </c>
      <c r="J117" s="118" t="s">
        <v>685</v>
      </c>
      <c r="K117" s="118" t="s">
        <v>686</v>
      </c>
      <c r="L117" s="118" t="s">
        <v>687</v>
      </c>
    </row>
    <row r="118" spans="1:12" ht="96">
      <c r="A118" s="118" t="s">
        <v>400</v>
      </c>
      <c r="B118" s="119">
        <v>0</v>
      </c>
      <c r="C118" s="119">
        <v>0</v>
      </c>
      <c r="D118" s="119">
        <v>0</v>
      </c>
      <c r="E118" s="118" t="s">
        <v>71</v>
      </c>
      <c r="F118" s="118" t="s">
        <v>71</v>
      </c>
      <c r="G118" s="118" t="s">
        <v>688</v>
      </c>
      <c r="H118" s="118" t="s">
        <v>689</v>
      </c>
      <c r="I118" s="118" t="s">
        <v>71</v>
      </c>
      <c r="J118" s="118" t="s">
        <v>71</v>
      </c>
      <c r="K118" s="118" t="s">
        <v>71</v>
      </c>
      <c r="L118" s="118" t="s">
        <v>71</v>
      </c>
    </row>
    <row r="119" spans="1:12" ht="48">
      <c r="A119" s="118" t="s">
        <v>400</v>
      </c>
      <c r="B119" s="119">
        <v>0</v>
      </c>
      <c r="C119" s="119">
        <v>0</v>
      </c>
      <c r="D119" s="119">
        <v>0</v>
      </c>
      <c r="E119" s="118" t="s">
        <v>71</v>
      </c>
      <c r="F119" s="118" t="s">
        <v>71</v>
      </c>
      <c r="G119" s="118" t="s">
        <v>690</v>
      </c>
      <c r="H119" s="118" t="s">
        <v>691</v>
      </c>
      <c r="I119" s="118" t="s">
        <v>71</v>
      </c>
      <c r="J119" s="118" t="s">
        <v>71</v>
      </c>
      <c r="K119" s="118" t="s">
        <v>71</v>
      </c>
      <c r="L119" s="118" t="s">
        <v>71</v>
      </c>
    </row>
    <row r="120" spans="1:12" ht="192">
      <c r="A120" s="118" t="s">
        <v>944</v>
      </c>
      <c r="B120" s="119">
        <v>30</v>
      </c>
      <c r="C120" s="119">
        <v>30</v>
      </c>
      <c r="D120" s="119">
        <v>0</v>
      </c>
      <c r="E120" s="118" t="s">
        <v>692</v>
      </c>
      <c r="F120" s="118" t="s">
        <v>693</v>
      </c>
      <c r="G120" s="118" t="s">
        <v>694</v>
      </c>
      <c r="H120" s="118" t="s">
        <v>695</v>
      </c>
      <c r="I120" s="118" t="s">
        <v>696</v>
      </c>
      <c r="J120" s="118" t="s">
        <v>697</v>
      </c>
      <c r="K120" s="118" t="s">
        <v>698</v>
      </c>
      <c r="L120" s="118" t="s">
        <v>699</v>
      </c>
    </row>
    <row r="121" spans="1:12" ht="24">
      <c r="A121" s="118" t="s">
        <v>400</v>
      </c>
      <c r="B121" s="119">
        <v>0</v>
      </c>
      <c r="C121" s="119">
        <v>0</v>
      </c>
      <c r="D121" s="119">
        <v>0</v>
      </c>
      <c r="E121" s="118" t="s">
        <v>71</v>
      </c>
      <c r="F121" s="118" t="s">
        <v>71</v>
      </c>
      <c r="G121" s="118" t="s">
        <v>700</v>
      </c>
      <c r="H121" s="118" t="s">
        <v>701</v>
      </c>
      <c r="I121" s="118" t="s">
        <v>702</v>
      </c>
      <c r="J121" s="118" t="s">
        <v>703</v>
      </c>
      <c r="K121" s="118" t="s">
        <v>71</v>
      </c>
      <c r="L121" s="118" t="s">
        <v>71</v>
      </c>
    </row>
    <row r="122" spans="1:12" ht="24">
      <c r="A122" s="118" t="s">
        <v>400</v>
      </c>
      <c r="B122" s="119">
        <v>0</v>
      </c>
      <c r="C122" s="119">
        <v>0</v>
      </c>
      <c r="D122" s="119">
        <v>0</v>
      </c>
      <c r="E122" s="118" t="s">
        <v>71</v>
      </c>
      <c r="F122" s="118" t="s">
        <v>71</v>
      </c>
      <c r="G122" s="118" t="s">
        <v>704</v>
      </c>
      <c r="H122" s="118" t="s">
        <v>705</v>
      </c>
      <c r="I122" s="118" t="s">
        <v>706</v>
      </c>
      <c r="J122" s="118" t="s">
        <v>707</v>
      </c>
      <c r="K122" s="118" t="s">
        <v>71</v>
      </c>
      <c r="L122" s="118" t="s">
        <v>71</v>
      </c>
    </row>
    <row r="123" spans="1:12" ht="24">
      <c r="A123" s="118" t="s">
        <v>400</v>
      </c>
      <c r="B123" s="119">
        <v>0</v>
      </c>
      <c r="C123" s="119">
        <v>0</v>
      </c>
      <c r="D123" s="119">
        <v>0</v>
      </c>
      <c r="E123" s="118" t="s">
        <v>71</v>
      </c>
      <c r="F123" s="118" t="s">
        <v>71</v>
      </c>
      <c r="G123" s="118" t="s">
        <v>708</v>
      </c>
      <c r="H123" s="118" t="s">
        <v>709</v>
      </c>
      <c r="I123" s="118" t="s">
        <v>71</v>
      </c>
      <c r="J123" s="118" t="s">
        <v>71</v>
      </c>
      <c r="K123" s="118" t="s">
        <v>71</v>
      </c>
      <c r="L123" s="118" t="s">
        <v>71</v>
      </c>
    </row>
    <row r="124" spans="1:12" ht="24">
      <c r="A124" s="118" t="s">
        <v>400</v>
      </c>
      <c r="B124" s="119">
        <v>0</v>
      </c>
      <c r="C124" s="119">
        <v>0</v>
      </c>
      <c r="D124" s="119">
        <v>0</v>
      </c>
      <c r="E124" s="118" t="s">
        <v>71</v>
      </c>
      <c r="F124" s="118" t="s">
        <v>71</v>
      </c>
      <c r="G124" s="118" t="s">
        <v>710</v>
      </c>
      <c r="H124" s="118" t="s">
        <v>701</v>
      </c>
      <c r="I124" s="118" t="s">
        <v>71</v>
      </c>
      <c r="J124" s="118" t="s">
        <v>71</v>
      </c>
      <c r="K124" s="118" t="s">
        <v>71</v>
      </c>
      <c r="L124" s="118" t="s">
        <v>71</v>
      </c>
    </row>
    <row r="125" spans="1:12" ht="12">
      <c r="A125" s="118" t="s">
        <v>400</v>
      </c>
      <c r="B125" s="119">
        <v>0</v>
      </c>
      <c r="C125" s="119">
        <v>0</v>
      </c>
      <c r="D125" s="119">
        <v>0</v>
      </c>
      <c r="E125" s="118" t="s">
        <v>71</v>
      </c>
      <c r="F125" s="118" t="s">
        <v>71</v>
      </c>
      <c r="G125" s="118" t="s">
        <v>711</v>
      </c>
      <c r="H125" s="118" t="s">
        <v>561</v>
      </c>
      <c r="I125" s="118" t="s">
        <v>71</v>
      </c>
      <c r="J125" s="118" t="s">
        <v>71</v>
      </c>
      <c r="K125" s="118" t="s">
        <v>71</v>
      </c>
      <c r="L125" s="118" t="s">
        <v>71</v>
      </c>
    </row>
    <row r="126" spans="1:12" ht="24">
      <c r="A126" s="118" t="s">
        <v>400</v>
      </c>
      <c r="B126" s="119">
        <v>0</v>
      </c>
      <c r="C126" s="119">
        <v>0</v>
      </c>
      <c r="D126" s="119">
        <v>0</v>
      </c>
      <c r="E126" s="118" t="s">
        <v>71</v>
      </c>
      <c r="F126" s="118" t="s">
        <v>71</v>
      </c>
      <c r="G126" s="118" t="s">
        <v>712</v>
      </c>
      <c r="H126" s="118" t="s">
        <v>705</v>
      </c>
      <c r="I126" s="118" t="s">
        <v>71</v>
      </c>
      <c r="J126" s="118" t="s">
        <v>71</v>
      </c>
      <c r="K126" s="118" t="s">
        <v>71</v>
      </c>
      <c r="L126" s="118" t="s">
        <v>71</v>
      </c>
    </row>
    <row r="127" spans="1:12" ht="12">
      <c r="A127" s="118" t="s">
        <v>400</v>
      </c>
      <c r="B127" s="119">
        <v>0</v>
      </c>
      <c r="C127" s="119">
        <v>0</v>
      </c>
      <c r="D127" s="119">
        <v>0</v>
      </c>
      <c r="E127" s="118" t="s">
        <v>71</v>
      </c>
      <c r="F127" s="118" t="s">
        <v>71</v>
      </c>
      <c r="G127" s="118" t="s">
        <v>713</v>
      </c>
      <c r="H127" s="118" t="s">
        <v>699</v>
      </c>
      <c r="I127" s="118" t="s">
        <v>71</v>
      </c>
      <c r="J127" s="118" t="s">
        <v>71</v>
      </c>
      <c r="K127" s="118" t="s">
        <v>71</v>
      </c>
      <c r="L127" s="118" t="s">
        <v>71</v>
      </c>
    </row>
    <row r="128" spans="1:12" ht="24">
      <c r="A128" s="118" t="s">
        <v>400</v>
      </c>
      <c r="B128" s="119">
        <v>0</v>
      </c>
      <c r="C128" s="119">
        <v>0</v>
      </c>
      <c r="D128" s="119">
        <v>0</v>
      </c>
      <c r="E128" s="118" t="s">
        <v>71</v>
      </c>
      <c r="F128" s="118" t="s">
        <v>71</v>
      </c>
      <c r="G128" s="118" t="s">
        <v>714</v>
      </c>
      <c r="H128" s="118" t="s">
        <v>709</v>
      </c>
      <c r="I128" s="118" t="s">
        <v>71</v>
      </c>
      <c r="J128" s="118" t="s">
        <v>71</v>
      </c>
      <c r="K128" s="118" t="s">
        <v>71</v>
      </c>
      <c r="L128" s="118" t="s">
        <v>71</v>
      </c>
    </row>
    <row r="129" spans="1:12" ht="12">
      <c r="A129" s="118" t="s">
        <v>400</v>
      </c>
      <c r="B129" s="119">
        <v>0</v>
      </c>
      <c r="C129" s="119">
        <v>0</v>
      </c>
      <c r="D129" s="119">
        <v>0</v>
      </c>
      <c r="E129" s="118" t="s">
        <v>71</v>
      </c>
      <c r="F129" s="118" t="s">
        <v>71</v>
      </c>
      <c r="G129" s="118" t="s">
        <v>711</v>
      </c>
      <c r="H129" s="118" t="s">
        <v>561</v>
      </c>
      <c r="I129" s="118" t="s">
        <v>71</v>
      </c>
      <c r="J129" s="118" t="s">
        <v>71</v>
      </c>
      <c r="K129" s="118" t="s">
        <v>71</v>
      </c>
      <c r="L129" s="118" t="s">
        <v>71</v>
      </c>
    </row>
    <row r="130" spans="1:12" ht="409.5">
      <c r="A130" s="118" t="s">
        <v>945</v>
      </c>
      <c r="B130" s="119">
        <v>30</v>
      </c>
      <c r="C130" s="119">
        <v>30</v>
      </c>
      <c r="D130" s="119">
        <v>0</v>
      </c>
      <c r="E130" s="118" t="s">
        <v>715</v>
      </c>
      <c r="F130" s="118" t="s">
        <v>716</v>
      </c>
      <c r="G130" s="118" t="s">
        <v>717</v>
      </c>
      <c r="H130" s="118" t="s">
        <v>718</v>
      </c>
      <c r="I130" s="118" t="s">
        <v>403</v>
      </c>
      <c r="J130" s="118" t="s">
        <v>719</v>
      </c>
      <c r="K130" s="118" t="s">
        <v>720</v>
      </c>
      <c r="L130" s="118" t="s">
        <v>721</v>
      </c>
    </row>
    <row r="131" spans="1:12" ht="108">
      <c r="A131" s="118" t="s">
        <v>400</v>
      </c>
      <c r="B131" s="119">
        <v>0</v>
      </c>
      <c r="C131" s="119">
        <v>0</v>
      </c>
      <c r="D131" s="119">
        <v>0</v>
      </c>
      <c r="E131" s="118" t="s">
        <v>71</v>
      </c>
      <c r="F131" s="118" t="s">
        <v>71</v>
      </c>
      <c r="G131" s="118" t="s">
        <v>722</v>
      </c>
      <c r="H131" s="118" t="s">
        <v>723</v>
      </c>
      <c r="I131" s="118" t="s">
        <v>724</v>
      </c>
      <c r="J131" s="118" t="s">
        <v>725</v>
      </c>
      <c r="K131" s="118" t="s">
        <v>726</v>
      </c>
      <c r="L131" s="118" t="s">
        <v>727</v>
      </c>
    </row>
    <row r="132" spans="1:12" ht="60">
      <c r="A132" s="118" t="s">
        <v>400</v>
      </c>
      <c r="B132" s="119">
        <v>0</v>
      </c>
      <c r="C132" s="119">
        <v>0</v>
      </c>
      <c r="D132" s="119">
        <v>0</v>
      </c>
      <c r="E132" s="118" t="s">
        <v>71</v>
      </c>
      <c r="F132" s="118" t="s">
        <v>71</v>
      </c>
      <c r="G132" s="118" t="s">
        <v>728</v>
      </c>
      <c r="H132" s="118" t="s">
        <v>729</v>
      </c>
      <c r="I132" s="118" t="s">
        <v>71</v>
      </c>
      <c r="J132" s="118" t="s">
        <v>71</v>
      </c>
      <c r="K132" s="118" t="s">
        <v>71</v>
      </c>
      <c r="L132" s="118" t="s">
        <v>71</v>
      </c>
    </row>
    <row r="133" spans="1:12" ht="72">
      <c r="A133" s="118" t="s">
        <v>400</v>
      </c>
      <c r="B133" s="119">
        <v>0</v>
      </c>
      <c r="C133" s="119">
        <v>0</v>
      </c>
      <c r="D133" s="119">
        <v>0</v>
      </c>
      <c r="E133" s="118" t="s">
        <v>71</v>
      </c>
      <c r="F133" s="118" t="s">
        <v>71</v>
      </c>
      <c r="G133" s="118" t="s">
        <v>730</v>
      </c>
      <c r="H133" s="118" t="s">
        <v>731</v>
      </c>
      <c r="I133" s="118" t="s">
        <v>71</v>
      </c>
      <c r="J133" s="118" t="s">
        <v>71</v>
      </c>
      <c r="K133" s="118" t="s">
        <v>71</v>
      </c>
      <c r="L133" s="118" t="s">
        <v>71</v>
      </c>
    </row>
    <row r="134" spans="1:12" ht="180">
      <c r="A134" s="118" t="s">
        <v>400</v>
      </c>
      <c r="B134" s="119">
        <v>0</v>
      </c>
      <c r="C134" s="119">
        <v>0</v>
      </c>
      <c r="D134" s="119">
        <v>0</v>
      </c>
      <c r="E134" s="118" t="s">
        <v>71</v>
      </c>
      <c r="F134" s="118" t="s">
        <v>71</v>
      </c>
      <c r="G134" s="118" t="s">
        <v>732</v>
      </c>
      <c r="H134" s="118" t="s">
        <v>733</v>
      </c>
      <c r="I134" s="118" t="s">
        <v>71</v>
      </c>
      <c r="J134" s="118" t="s">
        <v>71</v>
      </c>
      <c r="K134" s="118" t="s">
        <v>71</v>
      </c>
      <c r="L134" s="118" t="s">
        <v>71</v>
      </c>
    </row>
    <row r="135" spans="1:12" ht="36">
      <c r="A135" s="118" t="s">
        <v>400</v>
      </c>
      <c r="B135" s="119">
        <v>0</v>
      </c>
      <c r="C135" s="119">
        <v>0</v>
      </c>
      <c r="D135" s="119">
        <v>0</v>
      </c>
      <c r="E135" s="118" t="s">
        <v>71</v>
      </c>
      <c r="F135" s="118" t="s">
        <v>71</v>
      </c>
      <c r="G135" s="118" t="s">
        <v>734</v>
      </c>
      <c r="H135" s="118" t="s">
        <v>735</v>
      </c>
      <c r="I135" s="118" t="s">
        <v>71</v>
      </c>
      <c r="J135" s="118" t="s">
        <v>71</v>
      </c>
      <c r="K135" s="118" t="s">
        <v>71</v>
      </c>
      <c r="L135" s="118" t="s">
        <v>71</v>
      </c>
    </row>
    <row r="136" spans="1:12" ht="72">
      <c r="A136" s="118" t="s">
        <v>946</v>
      </c>
      <c r="B136" s="119">
        <v>100</v>
      </c>
      <c r="C136" s="119">
        <v>100</v>
      </c>
      <c r="D136" s="119">
        <v>0</v>
      </c>
      <c r="E136" s="118" t="s">
        <v>736</v>
      </c>
      <c r="F136" s="118" t="s">
        <v>737</v>
      </c>
      <c r="G136" s="118" t="s">
        <v>738</v>
      </c>
      <c r="H136" s="118" t="s">
        <v>739</v>
      </c>
      <c r="I136" s="118" t="s">
        <v>497</v>
      </c>
      <c r="J136" s="118" t="s">
        <v>740</v>
      </c>
      <c r="K136" s="118" t="s">
        <v>741</v>
      </c>
      <c r="L136" s="118" t="s">
        <v>416</v>
      </c>
    </row>
    <row r="137" spans="1:12" ht="12">
      <c r="A137" s="118" t="s">
        <v>400</v>
      </c>
      <c r="B137" s="119">
        <v>0</v>
      </c>
      <c r="C137" s="119">
        <v>0</v>
      </c>
      <c r="D137" s="119">
        <v>0</v>
      </c>
      <c r="E137" s="118" t="s">
        <v>71</v>
      </c>
      <c r="F137" s="118" t="s">
        <v>71</v>
      </c>
      <c r="G137" s="118" t="s">
        <v>432</v>
      </c>
      <c r="H137" s="118" t="s">
        <v>433</v>
      </c>
      <c r="I137" s="118" t="s">
        <v>71</v>
      </c>
      <c r="J137" s="118" t="s">
        <v>71</v>
      </c>
      <c r="K137" s="118" t="s">
        <v>443</v>
      </c>
      <c r="L137" s="118" t="s">
        <v>416</v>
      </c>
    </row>
    <row r="138" spans="1:12" ht="12">
      <c r="A138" s="118" t="s">
        <v>400</v>
      </c>
      <c r="B138" s="119">
        <v>0</v>
      </c>
      <c r="C138" s="119">
        <v>0</v>
      </c>
      <c r="D138" s="119">
        <v>0</v>
      </c>
      <c r="E138" s="118" t="s">
        <v>71</v>
      </c>
      <c r="F138" s="118" t="s">
        <v>71</v>
      </c>
      <c r="G138" s="118" t="s">
        <v>742</v>
      </c>
      <c r="H138" s="118" t="s">
        <v>743</v>
      </c>
      <c r="I138" s="118" t="s">
        <v>71</v>
      </c>
      <c r="J138" s="118" t="s">
        <v>71</v>
      </c>
      <c r="K138" s="118" t="s">
        <v>71</v>
      </c>
      <c r="L138" s="118" t="s">
        <v>71</v>
      </c>
    </row>
    <row r="139" spans="1:12" ht="12">
      <c r="A139" s="118"/>
      <c r="B139" s="119">
        <v>150</v>
      </c>
      <c r="C139" s="119">
        <v>150</v>
      </c>
      <c r="D139" s="119">
        <v>0</v>
      </c>
      <c r="E139" s="118"/>
      <c r="F139" s="118"/>
      <c r="G139" s="118"/>
      <c r="H139" s="118"/>
      <c r="I139" s="118"/>
      <c r="J139" s="118"/>
      <c r="K139" s="118"/>
      <c r="L139" s="118"/>
    </row>
    <row r="140" spans="1:12" ht="12">
      <c r="A140" s="118" t="s">
        <v>400</v>
      </c>
      <c r="B140" s="119">
        <v>0</v>
      </c>
      <c r="C140" s="119">
        <v>0</v>
      </c>
      <c r="D140" s="119">
        <v>0</v>
      </c>
      <c r="E140" s="118" t="s">
        <v>71</v>
      </c>
      <c r="F140" s="118" t="s">
        <v>71</v>
      </c>
      <c r="G140" s="118"/>
      <c r="H140" s="118"/>
      <c r="I140" s="118"/>
      <c r="J140" s="118"/>
      <c r="K140" s="118"/>
      <c r="L140" s="118"/>
    </row>
    <row r="141" spans="1:12" ht="12">
      <c r="A141" s="118" t="s">
        <v>400</v>
      </c>
      <c r="B141" s="119">
        <v>0</v>
      </c>
      <c r="C141" s="119">
        <v>0</v>
      </c>
      <c r="D141" s="119">
        <v>0</v>
      </c>
      <c r="E141" s="118" t="s">
        <v>71</v>
      </c>
      <c r="F141" s="118" t="s">
        <v>71</v>
      </c>
      <c r="G141" s="118"/>
      <c r="H141" s="118"/>
      <c r="I141" s="118"/>
      <c r="J141" s="118"/>
      <c r="K141" s="118"/>
      <c r="L141" s="118"/>
    </row>
    <row r="142" spans="1:12" ht="12">
      <c r="A142" s="118" t="s">
        <v>400</v>
      </c>
      <c r="B142" s="119">
        <v>0</v>
      </c>
      <c r="C142" s="119">
        <v>0</v>
      </c>
      <c r="D142" s="119">
        <v>0</v>
      </c>
      <c r="E142" s="118" t="s">
        <v>71</v>
      </c>
      <c r="F142" s="118" t="s">
        <v>71</v>
      </c>
      <c r="G142" s="118"/>
      <c r="H142" s="118"/>
      <c r="I142" s="118"/>
      <c r="J142" s="118"/>
      <c r="K142" s="118"/>
      <c r="L142" s="118"/>
    </row>
    <row r="143" spans="1:12" ht="12">
      <c r="A143" s="118" t="s">
        <v>400</v>
      </c>
      <c r="B143" s="119">
        <v>0</v>
      </c>
      <c r="C143" s="119">
        <v>0</v>
      </c>
      <c r="D143" s="119">
        <v>0</v>
      </c>
      <c r="E143" s="118" t="s">
        <v>71</v>
      </c>
      <c r="F143" s="118" t="s">
        <v>71</v>
      </c>
      <c r="G143" s="118"/>
      <c r="H143" s="118"/>
      <c r="I143" s="118"/>
      <c r="J143" s="118"/>
      <c r="K143" s="118"/>
      <c r="L143" s="118"/>
    </row>
    <row r="144" spans="1:12" ht="12">
      <c r="A144" s="118" t="s">
        <v>400</v>
      </c>
      <c r="B144" s="119">
        <v>0</v>
      </c>
      <c r="C144" s="119">
        <v>0</v>
      </c>
      <c r="D144" s="119">
        <v>0</v>
      </c>
      <c r="E144" s="118" t="s">
        <v>71</v>
      </c>
      <c r="F144" s="118" t="s">
        <v>71</v>
      </c>
      <c r="G144" s="118"/>
      <c r="H144" s="118"/>
      <c r="I144" s="118"/>
      <c r="J144" s="118"/>
      <c r="K144" s="118"/>
      <c r="L144" s="118"/>
    </row>
    <row r="145" spans="1:12" ht="12">
      <c r="A145" s="118" t="s">
        <v>400</v>
      </c>
      <c r="B145" s="119">
        <v>0</v>
      </c>
      <c r="C145" s="119">
        <v>0</v>
      </c>
      <c r="D145" s="119">
        <v>0</v>
      </c>
      <c r="E145" s="118" t="s">
        <v>71</v>
      </c>
      <c r="F145" s="118" t="s">
        <v>71</v>
      </c>
      <c r="G145" s="118"/>
      <c r="H145" s="118"/>
      <c r="I145" s="118"/>
      <c r="J145" s="118"/>
      <c r="K145" s="118"/>
      <c r="L145" s="118"/>
    </row>
    <row r="146" spans="1:12" ht="60">
      <c r="A146" s="118" t="s">
        <v>332</v>
      </c>
      <c r="B146" s="119">
        <v>21</v>
      </c>
      <c r="C146" s="119">
        <v>21</v>
      </c>
      <c r="D146" s="119">
        <v>0</v>
      </c>
      <c r="E146" s="118" t="s">
        <v>744</v>
      </c>
      <c r="F146" s="118" t="s">
        <v>745</v>
      </c>
      <c r="G146" s="118" t="s">
        <v>746</v>
      </c>
      <c r="H146" s="118" t="s">
        <v>747</v>
      </c>
      <c r="I146" s="118" t="s">
        <v>497</v>
      </c>
      <c r="J146" s="118" t="s">
        <v>748</v>
      </c>
      <c r="K146" s="118" t="s">
        <v>749</v>
      </c>
      <c r="L146" s="118" t="s">
        <v>750</v>
      </c>
    </row>
    <row r="147" spans="1:12" ht="12">
      <c r="A147" s="118" t="s">
        <v>400</v>
      </c>
      <c r="B147" s="119">
        <v>0</v>
      </c>
      <c r="C147" s="119">
        <v>0</v>
      </c>
      <c r="D147" s="119">
        <v>0</v>
      </c>
      <c r="E147" s="118" t="s">
        <v>71</v>
      </c>
      <c r="F147" s="118" t="s">
        <v>71</v>
      </c>
      <c r="G147" s="118" t="s">
        <v>432</v>
      </c>
      <c r="H147" s="118" t="s">
        <v>751</v>
      </c>
      <c r="I147" s="118" t="s">
        <v>71</v>
      </c>
      <c r="J147" s="118" t="s">
        <v>71</v>
      </c>
      <c r="K147" s="118" t="s">
        <v>71</v>
      </c>
      <c r="L147" s="118" t="s">
        <v>71</v>
      </c>
    </row>
    <row r="148" spans="1:12" ht="24">
      <c r="A148" s="118" t="s">
        <v>400</v>
      </c>
      <c r="B148" s="119">
        <v>0</v>
      </c>
      <c r="C148" s="119">
        <v>0</v>
      </c>
      <c r="D148" s="119">
        <v>0</v>
      </c>
      <c r="E148" s="118" t="s">
        <v>71</v>
      </c>
      <c r="F148" s="118" t="s">
        <v>71</v>
      </c>
      <c r="G148" s="118" t="s">
        <v>752</v>
      </c>
      <c r="H148" s="118" t="s">
        <v>753</v>
      </c>
      <c r="I148" s="118" t="s">
        <v>71</v>
      </c>
      <c r="J148" s="118" t="s">
        <v>71</v>
      </c>
      <c r="K148" s="118" t="s">
        <v>71</v>
      </c>
      <c r="L148" s="118" t="s">
        <v>71</v>
      </c>
    </row>
    <row r="149" spans="1:12" ht="12">
      <c r="A149" s="118"/>
      <c r="B149" s="119">
        <v>35</v>
      </c>
      <c r="C149" s="119">
        <v>35</v>
      </c>
      <c r="D149" s="119">
        <v>0</v>
      </c>
      <c r="E149" s="118"/>
      <c r="F149" s="118"/>
      <c r="G149" s="118"/>
      <c r="H149" s="118"/>
      <c r="I149" s="118"/>
      <c r="J149" s="118"/>
      <c r="K149" s="118"/>
      <c r="L149" s="118"/>
    </row>
    <row r="150" spans="1:12" ht="12">
      <c r="A150" s="118" t="s">
        <v>400</v>
      </c>
      <c r="B150" s="119">
        <v>0</v>
      </c>
      <c r="C150" s="119">
        <v>0</v>
      </c>
      <c r="D150" s="119">
        <v>0</v>
      </c>
      <c r="E150" s="118" t="s">
        <v>71</v>
      </c>
      <c r="F150" s="118" t="s">
        <v>71</v>
      </c>
      <c r="G150" s="118"/>
      <c r="H150" s="118"/>
      <c r="I150" s="118"/>
      <c r="J150" s="118"/>
      <c r="K150" s="118"/>
      <c r="L150" s="118" t="s">
        <v>71</v>
      </c>
    </row>
    <row r="151" spans="1:12" ht="12">
      <c r="A151" s="118" t="s">
        <v>400</v>
      </c>
      <c r="B151" s="119">
        <v>0</v>
      </c>
      <c r="C151" s="119">
        <v>0</v>
      </c>
      <c r="D151" s="119">
        <v>0</v>
      </c>
      <c r="E151" s="118" t="s">
        <v>71</v>
      </c>
      <c r="F151" s="118" t="s">
        <v>71</v>
      </c>
      <c r="G151" s="118"/>
      <c r="H151" s="118"/>
      <c r="I151" s="118"/>
      <c r="J151" s="118"/>
      <c r="K151" s="118"/>
      <c r="L151" s="118" t="s">
        <v>71</v>
      </c>
    </row>
    <row r="152" spans="1:12" ht="12">
      <c r="A152" s="118" t="s">
        <v>400</v>
      </c>
      <c r="B152" s="119">
        <v>0</v>
      </c>
      <c r="C152" s="119">
        <v>0</v>
      </c>
      <c r="D152" s="119">
        <v>0</v>
      </c>
      <c r="E152" s="118" t="s">
        <v>71</v>
      </c>
      <c r="F152" s="118" t="s">
        <v>71</v>
      </c>
      <c r="G152" s="118"/>
      <c r="H152" s="118"/>
      <c r="I152" s="118"/>
      <c r="J152" s="118"/>
      <c r="K152" s="118"/>
      <c r="L152" s="118" t="s">
        <v>71</v>
      </c>
    </row>
    <row r="153" spans="1:12" ht="12">
      <c r="A153" s="118" t="s">
        <v>400</v>
      </c>
      <c r="B153" s="119">
        <v>0</v>
      </c>
      <c r="C153" s="119">
        <v>0</v>
      </c>
      <c r="D153" s="119">
        <v>0</v>
      </c>
      <c r="E153" s="118" t="s">
        <v>71</v>
      </c>
      <c r="F153" s="118" t="s">
        <v>71</v>
      </c>
      <c r="G153" s="118"/>
      <c r="H153" s="118"/>
      <c r="I153" s="118"/>
      <c r="J153" s="118"/>
      <c r="K153" s="118"/>
      <c r="L153" s="118" t="s">
        <v>71</v>
      </c>
    </row>
    <row r="154" spans="1:12" ht="12">
      <c r="A154" s="118" t="s">
        <v>400</v>
      </c>
      <c r="B154" s="119">
        <v>0</v>
      </c>
      <c r="C154" s="119">
        <v>0</v>
      </c>
      <c r="D154" s="119">
        <v>0</v>
      </c>
      <c r="E154" s="118" t="s">
        <v>71</v>
      </c>
      <c r="F154" s="118" t="s">
        <v>71</v>
      </c>
      <c r="G154" s="118"/>
      <c r="H154" s="118"/>
      <c r="I154" s="118"/>
      <c r="J154" s="118"/>
      <c r="K154" s="118"/>
      <c r="L154" s="118" t="s">
        <v>71</v>
      </c>
    </row>
    <row r="155" spans="1:12" ht="120">
      <c r="A155" s="118" t="s">
        <v>947</v>
      </c>
      <c r="B155" s="119">
        <v>15</v>
      </c>
      <c r="C155" s="119">
        <v>15</v>
      </c>
      <c r="D155" s="119">
        <v>0</v>
      </c>
      <c r="E155" s="118" t="s">
        <v>754</v>
      </c>
      <c r="F155" s="118" t="s">
        <v>755</v>
      </c>
      <c r="G155" s="118" t="s">
        <v>756</v>
      </c>
      <c r="H155" s="118" t="s">
        <v>757</v>
      </c>
      <c r="I155" s="118" t="s">
        <v>497</v>
      </c>
      <c r="J155" s="118" t="s">
        <v>758</v>
      </c>
      <c r="K155" s="118" t="s">
        <v>759</v>
      </c>
      <c r="L155" s="118" t="s">
        <v>479</v>
      </c>
    </row>
    <row r="156" spans="1:12" ht="60">
      <c r="A156" s="118" t="s">
        <v>400</v>
      </c>
      <c r="B156" s="119">
        <v>0</v>
      </c>
      <c r="C156" s="119">
        <v>0</v>
      </c>
      <c r="D156" s="119">
        <v>0</v>
      </c>
      <c r="E156" s="118" t="s">
        <v>71</v>
      </c>
      <c r="F156" s="118" t="s">
        <v>71</v>
      </c>
      <c r="G156" s="118" t="s">
        <v>760</v>
      </c>
      <c r="H156" s="118" t="s">
        <v>761</v>
      </c>
      <c r="I156" s="118" t="s">
        <v>762</v>
      </c>
      <c r="J156" s="118" t="s">
        <v>763</v>
      </c>
      <c r="K156" s="118" t="s">
        <v>71</v>
      </c>
      <c r="L156" s="118" t="s">
        <v>71</v>
      </c>
    </row>
    <row r="157" spans="1:12" ht="12">
      <c r="A157" s="118" t="s">
        <v>400</v>
      </c>
      <c r="B157" s="119">
        <v>0</v>
      </c>
      <c r="C157" s="119">
        <v>0</v>
      </c>
      <c r="D157" s="119">
        <v>0</v>
      </c>
      <c r="E157" s="118" t="s">
        <v>71</v>
      </c>
      <c r="F157" s="118" t="s">
        <v>71</v>
      </c>
      <c r="G157" s="118" t="s">
        <v>764</v>
      </c>
      <c r="H157" s="118" t="s">
        <v>492</v>
      </c>
      <c r="I157" s="118" t="s">
        <v>71</v>
      </c>
      <c r="J157" s="118" t="s">
        <v>71</v>
      </c>
      <c r="K157" s="118" t="s">
        <v>71</v>
      </c>
      <c r="L157" s="118" t="s">
        <v>71</v>
      </c>
    </row>
    <row r="158" spans="1:12" ht="12">
      <c r="A158" s="118" t="s">
        <v>400</v>
      </c>
      <c r="B158" s="119">
        <v>0</v>
      </c>
      <c r="C158" s="119">
        <v>0</v>
      </c>
      <c r="D158" s="119">
        <v>0</v>
      </c>
      <c r="E158" s="118" t="s">
        <v>71</v>
      </c>
      <c r="F158" s="118" t="s">
        <v>71</v>
      </c>
      <c r="G158" s="118" t="s">
        <v>765</v>
      </c>
      <c r="H158" s="118" t="s">
        <v>766</v>
      </c>
      <c r="I158" s="118" t="s">
        <v>71</v>
      </c>
      <c r="J158" s="118" t="s">
        <v>71</v>
      </c>
      <c r="K158" s="118" t="s">
        <v>71</v>
      </c>
      <c r="L158" s="118" t="s">
        <v>71</v>
      </c>
    </row>
    <row r="159" spans="1:12" ht="12">
      <c r="A159" s="118" t="s">
        <v>400</v>
      </c>
      <c r="B159" s="119">
        <v>0</v>
      </c>
      <c r="C159" s="119">
        <v>0</v>
      </c>
      <c r="D159" s="119">
        <v>0</v>
      </c>
      <c r="E159" s="118" t="s">
        <v>71</v>
      </c>
      <c r="F159" s="118" t="s">
        <v>71</v>
      </c>
      <c r="G159" s="118" t="s">
        <v>432</v>
      </c>
      <c r="H159" s="118" t="s">
        <v>433</v>
      </c>
      <c r="I159" s="118" t="s">
        <v>71</v>
      </c>
      <c r="J159" s="118" t="s">
        <v>71</v>
      </c>
      <c r="K159" s="118" t="s">
        <v>71</v>
      </c>
      <c r="L159" s="118" t="s">
        <v>71</v>
      </c>
    </row>
    <row r="160" spans="1:12" ht="12">
      <c r="A160" s="118"/>
      <c r="B160" s="119">
        <v>20</v>
      </c>
      <c r="C160" s="119">
        <v>20</v>
      </c>
      <c r="D160" s="119">
        <v>0</v>
      </c>
      <c r="E160" s="118"/>
      <c r="F160" s="118"/>
      <c r="G160" s="118"/>
      <c r="H160" s="118"/>
      <c r="I160" s="118"/>
      <c r="J160" s="118"/>
      <c r="K160" s="118"/>
      <c r="L160" s="118"/>
    </row>
    <row r="161" spans="1:12" ht="12">
      <c r="A161" s="118" t="s">
        <v>400</v>
      </c>
      <c r="B161" s="119">
        <v>0</v>
      </c>
      <c r="C161" s="119">
        <v>0</v>
      </c>
      <c r="D161" s="119">
        <v>0</v>
      </c>
      <c r="E161" s="118"/>
      <c r="F161" s="118"/>
      <c r="G161" s="118"/>
      <c r="H161" s="118"/>
      <c r="I161" s="118"/>
      <c r="J161" s="118"/>
      <c r="K161" s="118"/>
      <c r="L161" s="118"/>
    </row>
    <row r="162" spans="1:12" ht="12">
      <c r="A162" s="118" t="s">
        <v>400</v>
      </c>
      <c r="B162" s="119">
        <v>0</v>
      </c>
      <c r="C162" s="119">
        <v>0</v>
      </c>
      <c r="D162" s="119">
        <v>0</v>
      </c>
      <c r="E162" s="118"/>
      <c r="F162" s="118"/>
      <c r="G162" s="118"/>
      <c r="H162" s="118"/>
      <c r="I162" s="118"/>
      <c r="J162" s="118"/>
      <c r="K162" s="118"/>
      <c r="L162" s="118"/>
    </row>
    <row r="163" spans="1:12" ht="12">
      <c r="A163" s="118" t="s">
        <v>400</v>
      </c>
      <c r="B163" s="119">
        <v>0</v>
      </c>
      <c r="C163" s="119">
        <v>0</v>
      </c>
      <c r="D163" s="119">
        <v>0</v>
      </c>
      <c r="E163" s="118"/>
      <c r="F163" s="118"/>
      <c r="G163" s="118"/>
      <c r="H163" s="118"/>
      <c r="I163" s="118"/>
      <c r="J163" s="118"/>
      <c r="K163" s="118"/>
      <c r="L163" s="118"/>
    </row>
    <row r="164" spans="1:12" ht="12">
      <c r="A164" s="118" t="s">
        <v>400</v>
      </c>
      <c r="B164" s="119">
        <v>0</v>
      </c>
      <c r="C164" s="119">
        <v>0</v>
      </c>
      <c r="D164" s="119">
        <v>0</v>
      </c>
      <c r="E164" s="118"/>
      <c r="F164" s="118"/>
      <c r="G164" s="118"/>
      <c r="H164" s="118"/>
      <c r="I164" s="118"/>
      <c r="J164" s="118"/>
      <c r="K164" s="118"/>
      <c r="L164" s="118"/>
    </row>
    <row r="165" spans="1:12" ht="180">
      <c r="A165" s="118" t="s">
        <v>948</v>
      </c>
      <c r="B165" s="119">
        <v>80</v>
      </c>
      <c r="C165" s="119">
        <v>80</v>
      </c>
      <c r="D165" s="119">
        <v>0</v>
      </c>
      <c r="E165" s="118" t="s">
        <v>767</v>
      </c>
      <c r="F165" s="118" t="s">
        <v>768</v>
      </c>
      <c r="G165" s="118" t="s">
        <v>769</v>
      </c>
      <c r="H165" s="118" t="s">
        <v>479</v>
      </c>
      <c r="I165" s="118" t="s">
        <v>770</v>
      </c>
      <c r="J165" s="118" t="s">
        <v>771</v>
      </c>
      <c r="K165" s="118" t="s">
        <v>772</v>
      </c>
      <c r="L165" s="118" t="s">
        <v>479</v>
      </c>
    </row>
    <row r="166" spans="1:12" ht="36">
      <c r="A166" s="118" t="s">
        <v>400</v>
      </c>
      <c r="B166" s="119">
        <v>0</v>
      </c>
      <c r="C166" s="119">
        <v>0</v>
      </c>
      <c r="D166" s="119">
        <v>0</v>
      </c>
      <c r="E166" s="118" t="s">
        <v>71</v>
      </c>
      <c r="F166" s="118" t="s">
        <v>71</v>
      </c>
      <c r="G166" s="118" t="s">
        <v>432</v>
      </c>
      <c r="H166" s="118" t="s">
        <v>433</v>
      </c>
      <c r="I166" s="118" t="s">
        <v>773</v>
      </c>
      <c r="J166" s="118" t="s">
        <v>774</v>
      </c>
      <c r="K166" s="118" t="s">
        <v>775</v>
      </c>
      <c r="L166" s="118" t="s">
        <v>479</v>
      </c>
    </row>
    <row r="167" spans="1:12" ht="108">
      <c r="A167" s="118" t="s">
        <v>400</v>
      </c>
      <c r="B167" s="119">
        <v>0</v>
      </c>
      <c r="C167" s="119">
        <v>0</v>
      </c>
      <c r="D167" s="119">
        <v>0</v>
      </c>
      <c r="E167" s="118" t="s">
        <v>71</v>
      </c>
      <c r="F167" s="118" t="s">
        <v>71</v>
      </c>
      <c r="G167" s="118" t="s">
        <v>776</v>
      </c>
      <c r="H167" s="118" t="s">
        <v>777</v>
      </c>
      <c r="I167" s="118" t="s">
        <v>71</v>
      </c>
      <c r="J167" s="118" t="s">
        <v>71</v>
      </c>
      <c r="K167" s="118" t="s">
        <v>71</v>
      </c>
      <c r="L167" s="118" t="s">
        <v>71</v>
      </c>
    </row>
    <row r="168" spans="1:12" ht="12">
      <c r="A168" s="118" t="s">
        <v>400</v>
      </c>
      <c r="B168" s="119">
        <v>0</v>
      </c>
      <c r="C168" s="119">
        <v>0</v>
      </c>
      <c r="D168" s="119">
        <v>0</v>
      </c>
      <c r="E168" s="118" t="s">
        <v>71</v>
      </c>
      <c r="F168" s="118" t="s">
        <v>71</v>
      </c>
      <c r="G168" s="118" t="s">
        <v>778</v>
      </c>
      <c r="H168" s="118" t="s">
        <v>779</v>
      </c>
      <c r="I168" s="118" t="s">
        <v>71</v>
      </c>
      <c r="J168" s="118" t="s">
        <v>71</v>
      </c>
      <c r="K168" s="118" t="s">
        <v>71</v>
      </c>
      <c r="L168" s="118" t="s">
        <v>71</v>
      </c>
    </row>
    <row r="169" spans="1:12" ht="36">
      <c r="A169" s="118" t="s">
        <v>400</v>
      </c>
      <c r="B169" s="119">
        <v>0</v>
      </c>
      <c r="C169" s="119">
        <v>0</v>
      </c>
      <c r="D169" s="119">
        <v>0</v>
      </c>
      <c r="E169" s="118" t="s">
        <v>71</v>
      </c>
      <c r="F169" s="118" t="s">
        <v>71</v>
      </c>
      <c r="G169" s="118" t="s">
        <v>780</v>
      </c>
      <c r="H169" s="118" t="s">
        <v>781</v>
      </c>
      <c r="I169" s="118" t="s">
        <v>71</v>
      </c>
      <c r="J169" s="118" t="s">
        <v>71</v>
      </c>
      <c r="K169" s="118" t="s">
        <v>71</v>
      </c>
      <c r="L169" s="118" t="s">
        <v>71</v>
      </c>
    </row>
  </sheetData>
  <sheetProtection/>
  <mergeCells count="12">
    <mergeCell ref="B5:B6"/>
    <mergeCell ref="C5:C6"/>
    <mergeCell ref="D5:D6"/>
    <mergeCell ref="E4:E6"/>
    <mergeCell ref="F4:F6"/>
    <mergeCell ref="A2:L2"/>
    <mergeCell ref="G4:L4"/>
    <mergeCell ref="G5:H5"/>
    <mergeCell ref="I5:J5"/>
    <mergeCell ref="K5:L5"/>
    <mergeCell ref="A4:A6"/>
    <mergeCell ref="B4:D4"/>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zoomScalePageLayoutView="0" workbookViewId="0" topLeftCell="A52">
      <selection activeCell="M64" sqref="M64"/>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4" customFormat="1" ht="16.5" customHeight="1">
      <c r="A1" s="120"/>
      <c r="B1" s="120"/>
      <c r="C1" s="120"/>
      <c r="D1" s="120"/>
      <c r="E1"/>
      <c r="F1"/>
      <c r="G1"/>
      <c r="H1"/>
    </row>
    <row r="2" spans="1:8" s="5" customFormat="1" ht="23.25" customHeight="1">
      <c r="A2" s="239" t="s">
        <v>782</v>
      </c>
      <c r="B2" s="239"/>
      <c r="C2" s="239"/>
      <c r="D2" s="239"/>
      <c r="E2" s="239"/>
      <c r="F2" s="239"/>
      <c r="G2" s="239"/>
      <c r="H2" s="239"/>
    </row>
    <row r="3" spans="1:8" s="5" customFormat="1" ht="18" customHeight="1">
      <c r="A3" s="240"/>
      <c r="B3" s="240"/>
      <c r="C3" s="240"/>
      <c r="D3" s="240"/>
      <c r="E3" s="240"/>
      <c r="F3" s="240"/>
      <c r="G3" s="240"/>
      <c r="H3" s="240"/>
    </row>
    <row r="4" spans="5:8" s="4" customFormat="1" ht="17.25" customHeight="1">
      <c r="E4"/>
      <c r="F4"/>
      <c r="G4"/>
      <c r="H4"/>
    </row>
    <row r="5" spans="1:8" s="5" customFormat="1" ht="27" customHeight="1">
      <c r="A5" s="232" t="s">
        <v>783</v>
      </c>
      <c r="B5" s="241"/>
      <c r="C5" s="242"/>
      <c r="D5" s="237" t="s">
        <v>72</v>
      </c>
      <c r="E5" s="243" t="s">
        <v>364</v>
      </c>
      <c r="F5" s="243"/>
      <c r="G5" s="243"/>
      <c r="H5" s="238"/>
    </row>
    <row r="6" spans="1:8" s="5" customFormat="1" ht="27" customHeight="1">
      <c r="A6" s="231" t="s">
        <v>784</v>
      </c>
      <c r="B6" s="233" t="s">
        <v>785</v>
      </c>
      <c r="C6" s="234"/>
      <c r="D6" s="233" t="s">
        <v>786</v>
      </c>
      <c r="E6" s="234"/>
      <c r="F6" s="232" t="s">
        <v>787</v>
      </c>
      <c r="G6" s="241"/>
      <c r="H6" s="242"/>
    </row>
    <row r="7" spans="1:8" s="5" customFormat="1" ht="27" customHeight="1">
      <c r="A7" s="231"/>
      <c r="B7" s="227"/>
      <c r="C7" s="229"/>
      <c r="D7" s="227"/>
      <c r="E7" s="229"/>
      <c r="F7" s="121" t="s">
        <v>788</v>
      </c>
      <c r="G7" s="121" t="s">
        <v>384</v>
      </c>
      <c r="H7" s="121" t="s">
        <v>385</v>
      </c>
    </row>
    <row r="8" spans="1:8" s="5" customFormat="1" ht="27" customHeight="1">
      <c r="A8" s="231"/>
      <c r="B8" s="235" t="s">
        <v>789</v>
      </c>
      <c r="C8" s="236" t="s">
        <v>381</v>
      </c>
      <c r="D8" s="219" t="s">
        <v>790</v>
      </c>
      <c r="E8" s="220"/>
      <c r="F8" s="122">
        <f aca="true" t="shared" si="0" ref="F8:F17">SUM(G8:H8)</f>
        <v>110000</v>
      </c>
      <c r="G8" s="122">
        <v>110000</v>
      </c>
      <c r="H8" s="122">
        <v>0</v>
      </c>
    </row>
    <row r="9" spans="1:8" s="5" customFormat="1" ht="27" customHeight="1">
      <c r="A9" s="231"/>
      <c r="B9" s="235" t="s">
        <v>791</v>
      </c>
      <c r="C9" s="236" t="s">
        <v>792</v>
      </c>
      <c r="D9" s="219" t="s">
        <v>793</v>
      </c>
      <c r="E9" s="220"/>
      <c r="F9" s="122">
        <f t="shared" si="0"/>
        <v>1000000</v>
      </c>
      <c r="G9" s="122">
        <v>1000000</v>
      </c>
      <c r="H9" s="122">
        <v>0</v>
      </c>
    </row>
    <row r="10" spans="1:8" s="5" customFormat="1" ht="27" customHeight="1">
      <c r="A10" s="231"/>
      <c r="B10" s="237" t="s">
        <v>794</v>
      </c>
      <c r="C10" s="238" t="s">
        <v>795</v>
      </c>
      <c r="D10" s="219" t="s">
        <v>796</v>
      </c>
      <c r="E10" s="220"/>
      <c r="F10" s="122">
        <f t="shared" si="0"/>
        <v>1500000</v>
      </c>
      <c r="G10" s="122">
        <v>1500000</v>
      </c>
      <c r="H10" s="122">
        <v>0</v>
      </c>
    </row>
    <row r="11" spans="1:8" s="5" customFormat="1" ht="27" customHeight="1">
      <c r="A11" s="231"/>
      <c r="B11" s="235" t="s">
        <v>797</v>
      </c>
      <c r="C11" s="236"/>
      <c r="D11" s="219" t="s">
        <v>798</v>
      </c>
      <c r="E11" s="220"/>
      <c r="F11" s="122">
        <f t="shared" si="0"/>
        <v>200000</v>
      </c>
      <c r="G11" s="122">
        <v>200000</v>
      </c>
      <c r="H11" s="122">
        <v>0</v>
      </c>
    </row>
    <row r="12" spans="1:8" s="5" customFormat="1" ht="27" customHeight="1">
      <c r="A12" s="231"/>
      <c r="B12" s="235" t="s">
        <v>799</v>
      </c>
      <c r="C12" s="236" t="s">
        <v>800</v>
      </c>
      <c r="D12" s="221" t="s">
        <v>801</v>
      </c>
      <c r="E12" s="222"/>
      <c r="F12" s="123">
        <f t="shared" si="0"/>
        <v>0</v>
      </c>
      <c r="G12" s="123" t="s">
        <v>802</v>
      </c>
      <c r="H12" s="123" t="s">
        <v>803</v>
      </c>
    </row>
    <row r="13" spans="1:8" s="5" customFormat="1" ht="27" customHeight="1">
      <c r="A13" s="232"/>
      <c r="B13" s="224" t="s">
        <v>804</v>
      </c>
      <c r="C13" s="224" t="s">
        <v>804</v>
      </c>
      <c r="D13" s="223" t="s">
        <v>805</v>
      </c>
      <c r="E13" s="223"/>
      <c r="F13" s="124">
        <f t="shared" si="0"/>
        <v>0</v>
      </c>
      <c r="G13" s="124" t="s">
        <v>806</v>
      </c>
      <c r="H13" s="124" t="s">
        <v>807</v>
      </c>
    </row>
    <row r="14" spans="1:8" s="5" customFormat="1" ht="27" customHeight="1">
      <c r="A14" s="232"/>
      <c r="B14" s="224" t="s">
        <v>808</v>
      </c>
      <c r="C14" s="224"/>
      <c r="D14" s="223" t="s">
        <v>809</v>
      </c>
      <c r="E14" s="223"/>
      <c r="F14" s="124">
        <f t="shared" si="0"/>
        <v>0</v>
      </c>
      <c r="G14" s="124" t="s">
        <v>810</v>
      </c>
      <c r="H14" s="124" t="s">
        <v>811</v>
      </c>
    </row>
    <row r="15" spans="1:8" s="5" customFormat="1" ht="27" customHeight="1">
      <c r="A15" s="232"/>
      <c r="B15" s="224" t="s">
        <v>812</v>
      </c>
      <c r="C15" s="224"/>
      <c r="D15" s="224" t="s">
        <v>813</v>
      </c>
      <c r="E15" s="224"/>
      <c r="F15" s="124">
        <f t="shared" si="0"/>
        <v>0</v>
      </c>
      <c r="G15" s="124" t="s">
        <v>814</v>
      </c>
      <c r="H15" s="124" t="s">
        <v>815</v>
      </c>
    </row>
    <row r="16" spans="1:8" s="5" customFormat="1" ht="27" customHeight="1">
      <c r="A16" s="232"/>
      <c r="B16" s="225" t="s">
        <v>816</v>
      </c>
      <c r="C16" s="226" t="s">
        <v>816</v>
      </c>
      <c r="D16" s="225" t="s">
        <v>817</v>
      </c>
      <c r="E16" s="226"/>
      <c r="F16" s="124">
        <f t="shared" si="0"/>
        <v>0</v>
      </c>
      <c r="G16" s="124" t="s">
        <v>818</v>
      </c>
      <c r="H16" s="124" t="s">
        <v>819</v>
      </c>
    </row>
    <row r="17" spans="1:8" s="5" customFormat="1" ht="27" customHeight="1">
      <c r="A17" s="232"/>
      <c r="B17" s="225" t="s">
        <v>820</v>
      </c>
      <c r="C17" s="226"/>
      <c r="D17" s="225" t="s">
        <v>821</v>
      </c>
      <c r="E17" s="226"/>
      <c r="F17" s="124">
        <f t="shared" si="0"/>
        <v>0</v>
      </c>
      <c r="G17" s="124" t="s">
        <v>822</v>
      </c>
      <c r="H17" s="124" t="s">
        <v>823</v>
      </c>
    </row>
    <row r="18" spans="1:8" s="5" customFormat="1" ht="27" customHeight="1">
      <c r="A18" s="231"/>
      <c r="B18" s="227" t="s">
        <v>824</v>
      </c>
      <c r="C18" s="228"/>
      <c r="D18" s="228"/>
      <c r="E18" s="229"/>
      <c r="F18" s="125">
        <f>SUM(F8:F17)</f>
        <v>2810000</v>
      </c>
      <c r="G18" s="125">
        <f>SUM(G8:G17)</f>
        <v>2810000</v>
      </c>
      <c r="H18" s="125">
        <f>SUM(H8:H17)</f>
        <v>0</v>
      </c>
    </row>
    <row r="19" spans="1:8" s="5" customFormat="1" ht="86.25" customHeight="1">
      <c r="A19" s="126" t="s">
        <v>825</v>
      </c>
      <c r="B19" s="219" t="s">
        <v>826</v>
      </c>
      <c r="C19" s="230"/>
      <c r="D19" s="230"/>
      <c r="E19" s="230"/>
      <c r="F19" s="230"/>
      <c r="G19" s="230"/>
      <c r="H19" s="220"/>
    </row>
    <row r="20" spans="1:8" s="6" customFormat="1" ht="27" customHeight="1">
      <c r="A20" s="244" t="s">
        <v>827</v>
      </c>
      <c r="B20" s="127" t="s">
        <v>828</v>
      </c>
      <c r="C20" s="127" t="s">
        <v>829</v>
      </c>
      <c r="D20" s="128" t="s">
        <v>830</v>
      </c>
      <c r="E20" s="245" t="s">
        <v>389</v>
      </c>
      <c r="F20" s="245"/>
      <c r="G20" s="245" t="s">
        <v>390</v>
      </c>
      <c r="H20" s="245"/>
    </row>
    <row r="21" spans="1:8" s="6" customFormat="1" ht="27" customHeight="1">
      <c r="A21" s="244"/>
      <c r="B21" s="245" t="s">
        <v>831</v>
      </c>
      <c r="C21" s="246" t="s">
        <v>832</v>
      </c>
      <c r="D21" s="128">
        <v>1</v>
      </c>
      <c r="E21" s="212" t="s">
        <v>949</v>
      </c>
      <c r="F21" s="212"/>
      <c r="G21" s="215" t="s">
        <v>950</v>
      </c>
      <c r="H21" s="215"/>
    </row>
    <row r="22" spans="1:8" s="6" customFormat="1" ht="27" customHeight="1">
      <c r="A22" s="244"/>
      <c r="B22" s="245"/>
      <c r="C22" s="247"/>
      <c r="D22" s="128">
        <v>2</v>
      </c>
      <c r="E22" s="212" t="s">
        <v>951</v>
      </c>
      <c r="F22" s="212" t="s">
        <v>833</v>
      </c>
      <c r="G22" s="215" t="s">
        <v>952</v>
      </c>
      <c r="H22" s="215"/>
    </row>
    <row r="23" spans="1:8" s="6" customFormat="1" ht="27" customHeight="1">
      <c r="A23" s="244"/>
      <c r="B23" s="245"/>
      <c r="C23" s="247"/>
      <c r="D23" s="128">
        <v>3</v>
      </c>
      <c r="E23" s="212" t="s">
        <v>834</v>
      </c>
      <c r="F23" s="212" t="s">
        <v>834</v>
      </c>
      <c r="G23" s="215" t="s">
        <v>835</v>
      </c>
      <c r="H23" s="215"/>
    </row>
    <row r="24" spans="1:8" s="6" customFormat="1" ht="27" customHeight="1">
      <c r="A24" s="244"/>
      <c r="B24" s="245"/>
      <c r="C24" s="247"/>
      <c r="D24" s="128">
        <v>4</v>
      </c>
      <c r="E24" s="212" t="s">
        <v>836</v>
      </c>
      <c r="F24" s="212"/>
      <c r="G24" s="215" t="s">
        <v>837</v>
      </c>
      <c r="H24" s="215"/>
    </row>
    <row r="25" spans="1:8" s="6" customFormat="1" ht="27" customHeight="1">
      <c r="A25" s="244"/>
      <c r="B25" s="245"/>
      <c r="C25" s="247"/>
      <c r="D25" s="128">
        <v>5</v>
      </c>
      <c r="E25" s="212" t="s">
        <v>838</v>
      </c>
      <c r="F25" s="212"/>
      <c r="G25" s="215" t="s">
        <v>839</v>
      </c>
      <c r="H25" s="215"/>
    </row>
    <row r="26" spans="1:8" s="6" customFormat="1" ht="27" customHeight="1">
      <c r="A26" s="244"/>
      <c r="B26" s="245"/>
      <c r="C26" s="247"/>
      <c r="D26" s="128">
        <v>6</v>
      </c>
      <c r="E26" s="212" t="s">
        <v>840</v>
      </c>
      <c r="F26" s="212"/>
      <c r="G26" s="215" t="s">
        <v>841</v>
      </c>
      <c r="H26" s="215"/>
    </row>
    <row r="27" spans="1:8" s="6" customFormat="1" ht="27" customHeight="1">
      <c r="A27" s="244"/>
      <c r="B27" s="245"/>
      <c r="C27" s="247"/>
      <c r="D27" s="128">
        <v>7</v>
      </c>
      <c r="E27" s="212" t="s">
        <v>842</v>
      </c>
      <c r="F27" s="212"/>
      <c r="G27" s="215" t="s">
        <v>843</v>
      </c>
      <c r="H27" s="215"/>
    </row>
    <row r="28" spans="1:8" s="6" customFormat="1" ht="27" customHeight="1">
      <c r="A28" s="244"/>
      <c r="B28" s="245"/>
      <c r="C28" s="247"/>
      <c r="D28" s="128">
        <v>8</v>
      </c>
      <c r="E28" s="212" t="s">
        <v>844</v>
      </c>
      <c r="F28" s="212"/>
      <c r="G28" s="215" t="s">
        <v>845</v>
      </c>
      <c r="H28" s="215"/>
    </row>
    <row r="29" spans="1:8" s="6" customFormat="1" ht="27" customHeight="1">
      <c r="A29" s="244"/>
      <c r="B29" s="245"/>
      <c r="C29" s="216" t="s">
        <v>846</v>
      </c>
      <c r="D29" s="128">
        <v>9</v>
      </c>
      <c r="E29" s="212" t="s">
        <v>953</v>
      </c>
      <c r="F29" s="212"/>
      <c r="G29" s="215" t="s">
        <v>954</v>
      </c>
      <c r="H29" s="215"/>
    </row>
    <row r="30" spans="1:8" s="6" customFormat="1" ht="27" customHeight="1">
      <c r="A30" s="244"/>
      <c r="B30" s="245"/>
      <c r="C30" s="216"/>
      <c r="D30" s="128">
        <v>10</v>
      </c>
      <c r="E30" s="212" t="s">
        <v>847</v>
      </c>
      <c r="F30" s="212"/>
      <c r="G30" s="215" t="s">
        <v>848</v>
      </c>
      <c r="H30" s="215"/>
    </row>
    <row r="31" spans="1:8" s="6" customFormat="1" ht="27" customHeight="1">
      <c r="A31" s="244"/>
      <c r="B31" s="245"/>
      <c r="C31" s="216"/>
      <c r="D31" s="128">
        <v>11</v>
      </c>
      <c r="E31" s="212" t="s">
        <v>849</v>
      </c>
      <c r="F31" s="212"/>
      <c r="G31" s="215" t="s">
        <v>850</v>
      </c>
      <c r="H31" s="215"/>
    </row>
    <row r="32" spans="1:8" s="6" customFormat="1" ht="27" customHeight="1">
      <c r="A32" s="244"/>
      <c r="B32" s="245"/>
      <c r="C32" s="216"/>
      <c r="D32" s="128">
        <v>12</v>
      </c>
      <c r="E32" s="212" t="s">
        <v>851</v>
      </c>
      <c r="F32" s="212"/>
      <c r="G32" s="215" t="s">
        <v>852</v>
      </c>
      <c r="H32" s="215"/>
    </row>
    <row r="33" spans="1:8" s="6" customFormat="1" ht="27" customHeight="1">
      <c r="A33" s="244"/>
      <c r="B33" s="245"/>
      <c r="C33" s="216"/>
      <c r="D33" s="128">
        <v>13</v>
      </c>
      <c r="E33" s="212" t="s">
        <v>853</v>
      </c>
      <c r="F33" s="212"/>
      <c r="G33" s="215" t="s">
        <v>854</v>
      </c>
      <c r="H33" s="215"/>
    </row>
    <row r="34" spans="1:8" s="6" customFormat="1" ht="27" customHeight="1">
      <c r="A34" s="244"/>
      <c r="B34" s="245"/>
      <c r="C34" s="216" t="s">
        <v>855</v>
      </c>
      <c r="D34" s="128">
        <v>14</v>
      </c>
      <c r="E34" s="212" t="s">
        <v>856</v>
      </c>
      <c r="F34" s="212"/>
      <c r="G34" s="215" t="s">
        <v>857</v>
      </c>
      <c r="H34" s="215"/>
    </row>
    <row r="35" spans="1:8" s="6" customFormat="1" ht="27" customHeight="1">
      <c r="A35" s="244"/>
      <c r="B35" s="245"/>
      <c r="C35" s="216"/>
      <c r="D35" s="128">
        <v>15</v>
      </c>
      <c r="E35" s="212" t="s">
        <v>858</v>
      </c>
      <c r="F35" s="212"/>
      <c r="G35" s="215" t="s">
        <v>859</v>
      </c>
      <c r="H35" s="215"/>
    </row>
    <row r="36" spans="1:8" s="6" customFormat="1" ht="27" customHeight="1">
      <c r="A36" s="244"/>
      <c r="B36" s="245"/>
      <c r="C36" s="216"/>
      <c r="D36" s="128">
        <v>16</v>
      </c>
      <c r="E36" s="212" t="s">
        <v>860</v>
      </c>
      <c r="F36" s="212"/>
      <c r="G36" s="213" t="s">
        <v>861</v>
      </c>
      <c r="H36" s="214"/>
    </row>
    <row r="37" spans="1:8" s="6" customFormat="1" ht="27" customHeight="1">
      <c r="A37" s="244"/>
      <c r="B37" s="245"/>
      <c r="C37" s="216"/>
      <c r="D37" s="128">
        <v>17</v>
      </c>
      <c r="E37" s="212" t="s">
        <v>862</v>
      </c>
      <c r="F37" s="212"/>
      <c r="G37" s="213" t="s">
        <v>863</v>
      </c>
      <c r="H37" s="214"/>
    </row>
    <row r="38" spans="1:8" s="6" customFormat="1" ht="27" customHeight="1">
      <c r="A38" s="244"/>
      <c r="B38" s="245"/>
      <c r="C38" s="216"/>
      <c r="D38" s="128">
        <v>18</v>
      </c>
      <c r="E38" s="212" t="s">
        <v>864</v>
      </c>
      <c r="F38" s="212"/>
      <c r="G38" s="215" t="s">
        <v>865</v>
      </c>
      <c r="H38" s="215"/>
    </row>
    <row r="39" spans="1:8" s="6" customFormat="1" ht="27" customHeight="1">
      <c r="A39" s="244"/>
      <c r="B39" s="245"/>
      <c r="C39" s="216" t="s">
        <v>866</v>
      </c>
      <c r="D39" s="128">
        <v>19</v>
      </c>
      <c r="E39" s="212" t="s">
        <v>955</v>
      </c>
      <c r="F39" s="212"/>
      <c r="G39" s="215" t="s">
        <v>956</v>
      </c>
      <c r="H39" s="215"/>
    </row>
    <row r="40" spans="1:8" s="6" customFormat="1" ht="27" customHeight="1">
      <c r="A40" s="244"/>
      <c r="B40" s="245"/>
      <c r="C40" s="216"/>
      <c r="D40" s="128">
        <v>20</v>
      </c>
      <c r="E40" s="212" t="s">
        <v>867</v>
      </c>
      <c r="F40" s="212"/>
      <c r="G40" s="213" t="s">
        <v>868</v>
      </c>
      <c r="H40" s="214"/>
    </row>
    <row r="41" spans="1:8" s="6" customFormat="1" ht="27" customHeight="1">
      <c r="A41" s="244"/>
      <c r="B41" s="245"/>
      <c r="C41" s="216"/>
      <c r="D41" s="128">
        <v>21</v>
      </c>
      <c r="E41" s="212" t="s">
        <v>869</v>
      </c>
      <c r="F41" s="212"/>
      <c r="G41" s="213" t="s">
        <v>870</v>
      </c>
      <c r="H41" s="214"/>
    </row>
    <row r="42" spans="1:8" s="6" customFormat="1" ht="27" customHeight="1">
      <c r="A42" s="244"/>
      <c r="B42" s="245"/>
      <c r="C42" s="216"/>
      <c r="D42" s="128">
        <v>22</v>
      </c>
      <c r="E42" s="212" t="s">
        <v>871</v>
      </c>
      <c r="F42" s="212"/>
      <c r="G42" s="215" t="s">
        <v>872</v>
      </c>
      <c r="H42" s="215"/>
    </row>
    <row r="43" spans="1:8" s="6" customFormat="1" ht="27" customHeight="1">
      <c r="A43" s="244"/>
      <c r="B43" s="245"/>
      <c r="C43" s="216"/>
      <c r="D43" s="128">
        <v>23</v>
      </c>
      <c r="E43" s="212" t="s">
        <v>873</v>
      </c>
      <c r="F43" s="212"/>
      <c r="G43" s="215" t="s">
        <v>874</v>
      </c>
      <c r="H43" s="215"/>
    </row>
    <row r="44" spans="1:8" s="6" customFormat="1" ht="27" customHeight="1">
      <c r="A44" s="244"/>
      <c r="B44" s="245" t="s">
        <v>875</v>
      </c>
      <c r="C44" s="216" t="s">
        <v>876</v>
      </c>
      <c r="D44" s="128">
        <v>1</v>
      </c>
      <c r="E44" s="212" t="s">
        <v>877</v>
      </c>
      <c r="F44" s="212"/>
      <c r="G44" s="215" t="s">
        <v>878</v>
      </c>
      <c r="H44" s="215"/>
    </row>
    <row r="45" spans="1:8" s="6" customFormat="1" ht="27" customHeight="1">
      <c r="A45" s="244"/>
      <c r="B45" s="245"/>
      <c r="C45" s="216"/>
      <c r="D45" s="128">
        <v>2</v>
      </c>
      <c r="E45" s="212" t="s">
        <v>879</v>
      </c>
      <c r="F45" s="212"/>
      <c r="G45" s="213" t="s">
        <v>880</v>
      </c>
      <c r="H45" s="214"/>
    </row>
    <row r="46" spans="1:8" s="6" customFormat="1" ht="27" customHeight="1">
      <c r="A46" s="244"/>
      <c r="B46" s="245"/>
      <c r="C46" s="216"/>
      <c r="D46" s="128">
        <v>3</v>
      </c>
      <c r="E46" s="212" t="s">
        <v>881</v>
      </c>
      <c r="F46" s="212"/>
      <c r="G46" s="213" t="s">
        <v>882</v>
      </c>
      <c r="H46" s="214"/>
    </row>
    <row r="47" spans="1:8" s="6" customFormat="1" ht="27" customHeight="1">
      <c r="A47" s="244"/>
      <c r="B47" s="245"/>
      <c r="C47" s="216"/>
      <c r="D47" s="128">
        <v>4</v>
      </c>
      <c r="E47" s="212" t="s">
        <v>883</v>
      </c>
      <c r="F47" s="212"/>
      <c r="G47" s="215" t="s">
        <v>884</v>
      </c>
      <c r="H47" s="215"/>
    </row>
    <row r="48" spans="1:8" s="6" customFormat="1" ht="27" customHeight="1">
      <c r="A48" s="244"/>
      <c r="B48" s="245"/>
      <c r="C48" s="216"/>
      <c r="D48" s="128">
        <v>5</v>
      </c>
      <c r="E48" s="212" t="s">
        <v>885</v>
      </c>
      <c r="F48" s="212"/>
      <c r="G48" s="215" t="s">
        <v>886</v>
      </c>
      <c r="H48" s="215"/>
    </row>
    <row r="49" spans="1:8" s="6" customFormat="1" ht="108" customHeight="1">
      <c r="A49" s="244"/>
      <c r="B49" s="245"/>
      <c r="C49" s="216" t="s">
        <v>887</v>
      </c>
      <c r="D49" s="128">
        <v>6</v>
      </c>
      <c r="E49" s="217" t="s">
        <v>957</v>
      </c>
      <c r="F49" s="218"/>
      <c r="G49" s="215" t="s">
        <v>958</v>
      </c>
      <c r="H49" s="215"/>
    </row>
    <row r="50" spans="1:8" s="6" customFormat="1" ht="27" customHeight="1">
      <c r="A50" s="244"/>
      <c r="B50" s="245"/>
      <c r="C50" s="216"/>
      <c r="D50" s="128">
        <v>7</v>
      </c>
      <c r="E50" s="217" t="s">
        <v>888</v>
      </c>
      <c r="F50" s="218"/>
      <c r="G50" s="215" t="s">
        <v>889</v>
      </c>
      <c r="H50" s="215"/>
    </row>
    <row r="51" spans="1:8" s="6" customFormat="1" ht="27" customHeight="1">
      <c r="A51" s="244"/>
      <c r="B51" s="245"/>
      <c r="C51" s="216"/>
      <c r="D51" s="128">
        <v>8</v>
      </c>
      <c r="E51" s="212" t="s">
        <v>890</v>
      </c>
      <c r="F51" s="212"/>
      <c r="G51" s="215" t="s">
        <v>891</v>
      </c>
      <c r="H51" s="215"/>
    </row>
    <row r="52" spans="1:8" s="6" customFormat="1" ht="27" customHeight="1">
      <c r="A52" s="244"/>
      <c r="B52" s="245"/>
      <c r="C52" s="216"/>
      <c r="D52" s="128">
        <v>9</v>
      </c>
      <c r="E52" s="212" t="s">
        <v>892</v>
      </c>
      <c r="F52" s="212"/>
      <c r="G52" s="215" t="s">
        <v>893</v>
      </c>
      <c r="H52" s="215"/>
    </row>
    <row r="53" spans="1:8" s="6" customFormat="1" ht="27" customHeight="1">
      <c r="A53" s="244"/>
      <c r="B53" s="245"/>
      <c r="C53" s="216"/>
      <c r="D53" s="128">
        <v>10</v>
      </c>
      <c r="E53" s="212" t="s">
        <v>894</v>
      </c>
      <c r="F53" s="212"/>
      <c r="G53" s="215" t="s">
        <v>895</v>
      </c>
      <c r="H53" s="215"/>
    </row>
    <row r="54" spans="1:8" s="6" customFormat="1" ht="84" customHeight="1">
      <c r="A54" s="244"/>
      <c r="B54" s="245"/>
      <c r="C54" s="216" t="s">
        <v>896</v>
      </c>
      <c r="D54" s="128">
        <v>11</v>
      </c>
      <c r="E54" s="212" t="s">
        <v>959</v>
      </c>
      <c r="F54" s="212"/>
      <c r="G54" s="215" t="s">
        <v>960</v>
      </c>
      <c r="H54" s="215"/>
    </row>
    <row r="55" spans="1:8" s="6" customFormat="1" ht="27" customHeight="1">
      <c r="A55" s="244"/>
      <c r="B55" s="245"/>
      <c r="C55" s="216"/>
      <c r="D55" s="128">
        <v>12</v>
      </c>
      <c r="E55" s="212" t="s">
        <v>897</v>
      </c>
      <c r="F55" s="212"/>
      <c r="G55" s="213" t="s">
        <v>898</v>
      </c>
      <c r="H55" s="214"/>
    </row>
    <row r="56" spans="1:8" s="6" customFormat="1" ht="27" customHeight="1">
      <c r="A56" s="244"/>
      <c r="B56" s="245"/>
      <c r="C56" s="216"/>
      <c r="D56" s="128">
        <v>13</v>
      </c>
      <c r="E56" s="212" t="s">
        <v>899</v>
      </c>
      <c r="F56" s="212"/>
      <c r="G56" s="213" t="s">
        <v>900</v>
      </c>
      <c r="H56" s="214"/>
    </row>
    <row r="57" spans="1:8" s="6" customFormat="1" ht="27" customHeight="1">
      <c r="A57" s="244"/>
      <c r="B57" s="245"/>
      <c r="C57" s="216"/>
      <c r="D57" s="128">
        <v>14</v>
      </c>
      <c r="E57" s="212" t="s">
        <v>901</v>
      </c>
      <c r="F57" s="212"/>
      <c r="G57" s="215" t="s">
        <v>902</v>
      </c>
      <c r="H57" s="215"/>
    </row>
    <row r="58" spans="1:8" s="6" customFormat="1" ht="27" customHeight="1">
      <c r="A58" s="244"/>
      <c r="B58" s="245"/>
      <c r="C58" s="216"/>
      <c r="D58" s="128">
        <v>15</v>
      </c>
      <c r="E58" s="212" t="s">
        <v>903</v>
      </c>
      <c r="F58" s="212"/>
      <c r="G58" s="215" t="s">
        <v>904</v>
      </c>
      <c r="H58" s="215"/>
    </row>
    <row r="59" spans="1:8" s="6" customFormat="1" ht="27" customHeight="1">
      <c r="A59" s="244"/>
      <c r="B59" s="245"/>
      <c r="C59" s="216" t="s">
        <v>905</v>
      </c>
      <c r="D59" s="128">
        <v>16</v>
      </c>
      <c r="E59" s="212" t="s">
        <v>906</v>
      </c>
      <c r="F59" s="212"/>
      <c r="G59" s="215" t="s">
        <v>907</v>
      </c>
      <c r="H59" s="215"/>
    </row>
    <row r="60" spans="1:8" s="6" customFormat="1" ht="27" customHeight="1">
      <c r="A60" s="244"/>
      <c r="B60" s="245"/>
      <c r="C60" s="216"/>
      <c r="D60" s="128">
        <v>17</v>
      </c>
      <c r="E60" s="212" t="s">
        <v>908</v>
      </c>
      <c r="F60" s="212"/>
      <c r="G60" s="215" t="s">
        <v>909</v>
      </c>
      <c r="H60" s="215"/>
    </row>
    <row r="61" spans="1:8" s="6" customFormat="1" ht="27" customHeight="1">
      <c r="A61" s="244"/>
      <c r="B61" s="245"/>
      <c r="C61" s="216"/>
      <c r="D61" s="128">
        <v>18</v>
      </c>
      <c r="E61" s="212" t="s">
        <v>910</v>
      </c>
      <c r="F61" s="212"/>
      <c r="G61" s="215" t="s">
        <v>911</v>
      </c>
      <c r="H61" s="215"/>
    </row>
    <row r="62" spans="1:8" s="6" customFormat="1" ht="27" customHeight="1">
      <c r="A62" s="244"/>
      <c r="B62" s="245"/>
      <c r="C62" s="216"/>
      <c r="D62" s="128">
        <v>19</v>
      </c>
      <c r="E62" s="212" t="s">
        <v>912</v>
      </c>
      <c r="F62" s="212"/>
      <c r="G62" s="215" t="s">
        <v>913</v>
      </c>
      <c r="H62" s="215"/>
    </row>
    <row r="63" spans="1:8" s="6" customFormat="1" ht="27" customHeight="1">
      <c r="A63" s="244"/>
      <c r="B63" s="245"/>
      <c r="C63" s="216"/>
      <c r="D63" s="128">
        <v>20</v>
      </c>
      <c r="E63" s="212" t="s">
        <v>914</v>
      </c>
      <c r="F63" s="212"/>
      <c r="G63" s="215" t="s">
        <v>915</v>
      </c>
      <c r="H63" s="215"/>
    </row>
    <row r="64" spans="1:8" s="6" customFormat="1" ht="27" customHeight="1">
      <c r="A64" s="244"/>
      <c r="B64" s="245"/>
      <c r="C64" s="216" t="s">
        <v>388</v>
      </c>
      <c r="D64" s="128">
        <v>21</v>
      </c>
      <c r="E64" s="212" t="s">
        <v>961</v>
      </c>
      <c r="F64" s="212"/>
      <c r="G64" s="213" t="s">
        <v>962</v>
      </c>
      <c r="H64" s="214"/>
    </row>
    <row r="65" spans="1:8" s="6" customFormat="1" ht="27" customHeight="1">
      <c r="A65" s="244"/>
      <c r="B65" s="245"/>
      <c r="C65" s="216"/>
      <c r="D65" s="128">
        <v>22</v>
      </c>
      <c r="E65" s="212" t="s">
        <v>916</v>
      </c>
      <c r="F65" s="212"/>
      <c r="G65" s="213" t="s">
        <v>917</v>
      </c>
      <c r="H65" s="214"/>
    </row>
    <row r="66" spans="1:8" s="6" customFormat="1" ht="27" customHeight="1">
      <c r="A66" s="244"/>
      <c r="B66" s="245"/>
      <c r="C66" s="216"/>
      <c r="D66" s="128">
        <v>23</v>
      </c>
      <c r="E66" s="212" t="s">
        <v>918</v>
      </c>
      <c r="F66" s="212"/>
      <c r="G66" s="213" t="s">
        <v>919</v>
      </c>
      <c r="H66" s="214"/>
    </row>
    <row r="67" spans="1:8" s="6" customFormat="1" ht="27" customHeight="1">
      <c r="A67" s="244"/>
      <c r="B67" s="245"/>
      <c r="C67" s="216"/>
      <c r="D67" s="128">
        <v>24</v>
      </c>
      <c r="E67" s="212" t="s">
        <v>920</v>
      </c>
      <c r="F67" s="212"/>
      <c r="G67" s="213" t="s">
        <v>921</v>
      </c>
      <c r="H67" s="214"/>
    </row>
    <row r="68" spans="1:8" s="6" customFormat="1" ht="27" customHeight="1">
      <c r="A68" s="244"/>
      <c r="B68" s="245"/>
      <c r="C68" s="216"/>
      <c r="D68" s="128">
        <v>25</v>
      </c>
      <c r="E68" s="212" t="s">
        <v>922</v>
      </c>
      <c r="F68" s="212"/>
      <c r="G68" s="215" t="s">
        <v>923</v>
      </c>
      <c r="H68" s="215"/>
    </row>
  </sheetData>
  <sheetProtection/>
  <mergeCells count="140">
    <mergeCell ref="G47:H47"/>
    <mergeCell ref="G41:H41"/>
    <mergeCell ref="G42:H42"/>
    <mergeCell ref="G43:H43"/>
    <mergeCell ref="G44:H44"/>
    <mergeCell ref="G45:H45"/>
    <mergeCell ref="G46:H46"/>
    <mergeCell ref="E39:F39"/>
    <mergeCell ref="E40:F40"/>
    <mergeCell ref="G33:H33"/>
    <mergeCell ref="G35:H35"/>
    <mergeCell ref="G34:H34"/>
    <mergeCell ref="G36:H36"/>
    <mergeCell ref="G37:H37"/>
    <mergeCell ref="G38:H38"/>
    <mergeCell ref="G39:H39"/>
    <mergeCell ref="G40:H40"/>
    <mergeCell ref="E33:F33"/>
    <mergeCell ref="E34:F34"/>
    <mergeCell ref="E35:F35"/>
    <mergeCell ref="E36:F36"/>
    <mergeCell ref="E37:F37"/>
    <mergeCell ref="E38:F38"/>
    <mergeCell ref="G30:H30"/>
    <mergeCell ref="G31:H31"/>
    <mergeCell ref="G32:H32"/>
    <mergeCell ref="E26:F26"/>
    <mergeCell ref="E30:F30"/>
    <mergeCell ref="E27:F27"/>
    <mergeCell ref="E28:F28"/>
    <mergeCell ref="E29:F29"/>
    <mergeCell ref="E31:F31"/>
    <mergeCell ref="E32:F32"/>
    <mergeCell ref="G50:H50"/>
    <mergeCell ref="G51:H51"/>
    <mergeCell ref="G52:H52"/>
    <mergeCell ref="E22:F22"/>
    <mergeCell ref="G23:H23"/>
    <mergeCell ref="E23:F23"/>
    <mergeCell ref="E24:F24"/>
    <mergeCell ref="G26:H26"/>
    <mergeCell ref="G22:H22"/>
    <mergeCell ref="G24:H24"/>
    <mergeCell ref="E20:F20"/>
    <mergeCell ref="G20:H20"/>
    <mergeCell ref="E21:F21"/>
    <mergeCell ref="G21:H21"/>
    <mergeCell ref="G49:H49"/>
    <mergeCell ref="G48:H48"/>
    <mergeCell ref="E25:F25"/>
    <mergeCell ref="G25:H25"/>
    <mergeCell ref="G28:H28"/>
    <mergeCell ref="G29:H29"/>
    <mergeCell ref="D10:E10"/>
    <mergeCell ref="A20:A68"/>
    <mergeCell ref="C49:C53"/>
    <mergeCell ref="C29:C33"/>
    <mergeCell ref="C34:C38"/>
    <mergeCell ref="C39:C43"/>
    <mergeCell ref="B44:B68"/>
    <mergeCell ref="C44:C48"/>
    <mergeCell ref="B21:B43"/>
    <mergeCell ref="C21:C28"/>
    <mergeCell ref="B16:C16"/>
    <mergeCell ref="B17:C17"/>
    <mergeCell ref="A2:H2"/>
    <mergeCell ref="A3:H3"/>
    <mergeCell ref="A5:C5"/>
    <mergeCell ref="D5:H5"/>
    <mergeCell ref="D6:E7"/>
    <mergeCell ref="F6:H6"/>
    <mergeCell ref="D8:E8"/>
    <mergeCell ref="D9:E9"/>
    <mergeCell ref="B13:C13"/>
    <mergeCell ref="A6:A18"/>
    <mergeCell ref="B6:C7"/>
    <mergeCell ref="B8:C8"/>
    <mergeCell ref="B9:C9"/>
    <mergeCell ref="B10:C10"/>
    <mergeCell ref="B11:C11"/>
    <mergeCell ref="B12:C12"/>
    <mergeCell ref="B14:C14"/>
    <mergeCell ref="B15:C15"/>
    <mergeCell ref="G27:H27"/>
    <mergeCell ref="D11:E11"/>
    <mergeCell ref="D12:E12"/>
    <mergeCell ref="D13:E13"/>
    <mergeCell ref="D14:E14"/>
    <mergeCell ref="D15:E15"/>
    <mergeCell ref="D16:E16"/>
    <mergeCell ref="D17:E17"/>
    <mergeCell ref="B18:E18"/>
    <mergeCell ref="B19:H19"/>
    <mergeCell ref="E47:F47"/>
    <mergeCell ref="E48:F48"/>
    <mergeCell ref="E49:F49"/>
    <mergeCell ref="E50:F50"/>
    <mergeCell ref="E51:F51"/>
    <mergeCell ref="E52:F52"/>
    <mergeCell ref="E42:F42"/>
    <mergeCell ref="E41:F41"/>
    <mergeCell ref="E43:F43"/>
    <mergeCell ref="E44:F44"/>
    <mergeCell ref="E45:F45"/>
    <mergeCell ref="E46:F46"/>
    <mergeCell ref="G63:H63"/>
    <mergeCell ref="C59:C63"/>
    <mergeCell ref="G59:H59"/>
    <mergeCell ref="E60:F60"/>
    <mergeCell ref="G60:H60"/>
    <mergeCell ref="E61:F61"/>
    <mergeCell ref="G61:H61"/>
    <mergeCell ref="C54:C58"/>
    <mergeCell ref="E54:F54"/>
    <mergeCell ref="G54:H54"/>
    <mergeCell ref="E55:F55"/>
    <mergeCell ref="G55:H55"/>
    <mergeCell ref="E56:F56"/>
    <mergeCell ref="G56:H56"/>
    <mergeCell ref="E57:F57"/>
    <mergeCell ref="E66:F66"/>
    <mergeCell ref="E58:F58"/>
    <mergeCell ref="G57:H57"/>
    <mergeCell ref="G58:H58"/>
    <mergeCell ref="E53:F53"/>
    <mergeCell ref="G53:H53"/>
    <mergeCell ref="E59:F59"/>
    <mergeCell ref="E62:F62"/>
    <mergeCell ref="G62:H62"/>
    <mergeCell ref="E63:F63"/>
    <mergeCell ref="E68:F68"/>
    <mergeCell ref="G66:H66"/>
    <mergeCell ref="E67:F67"/>
    <mergeCell ref="G67:H67"/>
    <mergeCell ref="G68:H68"/>
    <mergeCell ref="C64:C68"/>
    <mergeCell ref="E64:F64"/>
    <mergeCell ref="G64:H64"/>
    <mergeCell ref="E65:F65"/>
    <mergeCell ref="G65:H65"/>
  </mergeCells>
  <printOptions/>
  <pageMargins left="0.699999988079071" right="0.699999988079071" top="0.75" bottom="0.75" header="0.30000001192092896" footer="0.30000001192092896"/>
  <pageSetup errors="blank"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6">
      <selection activeCell="A27" sqref="A1:IV16384"/>
    </sheetView>
  </sheetViews>
  <sheetFormatPr defaultColWidth="9.33203125" defaultRowHeight="11.25"/>
  <cols>
    <col min="1" max="1" width="46" style="0" customWidth="1"/>
    <col min="2" max="2" width="16" style="0" customWidth="1"/>
    <col min="3" max="3" width="39.83203125" style="0" customWidth="1"/>
    <col min="4" max="4" width="33.5" style="0" customWidth="1"/>
    <col min="5" max="7" width="8.66015625" style="0" customWidth="1"/>
  </cols>
  <sheetData>
    <row r="1" spans="1:4" ht="20.25" customHeight="1">
      <c r="A1" s="13"/>
      <c r="B1" s="13"/>
      <c r="C1" s="13"/>
      <c r="D1" s="14" t="s">
        <v>3</v>
      </c>
    </row>
    <row r="2" spans="1:4" ht="20.25" customHeight="1">
      <c r="A2" s="133" t="s">
        <v>4</v>
      </c>
      <c r="B2" s="133"/>
      <c r="C2" s="133"/>
      <c r="D2" s="133"/>
    </row>
    <row r="3" spans="1:4" ht="20.25" customHeight="1">
      <c r="A3" s="15" t="s">
        <v>0</v>
      </c>
      <c r="B3" s="16"/>
      <c r="C3" s="17"/>
      <c r="D3" s="14" t="s">
        <v>5</v>
      </c>
    </row>
    <row r="4" spans="1:4" ht="20.25" customHeight="1">
      <c r="A4" s="134" t="s">
        <v>6</v>
      </c>
      <c r="B4" s="135"/>
      <c r="C4" s="134" t="s">
        <v>7</v>
      </c>
      <c r="D4" s="135"/>
    </row>
    <row r="5" spans="1:4" ht="20.25" customHeight="1">
      <c r="A5" s="18" t="s">
        <v>8</v>
      </c>
      <c r="B5" s="19" t="s">
        <v>9</v>
      </c>
      <c r="C5" s="18" t="s">
        <v>8</v>
      </c>
      <c r="D5" s="20" t="s">
        <v>9</v>
      </c>
    </row>
    <row r="6" spans="1:4" ht="20.25" customHeight="1">
      <c r="A6" s="21" t="s">
        <v>10</v>
      </c>
      <c r="B6" s="22">
        <v>16635.070324</v>
      </c>
      <c r="C6" s="23" t="s">
        <v>11</v>
      </c>
      <c r="D6" s="22">
        <v>0</v>
      </c>
    </row>
    <row r="7" spans="1:4" ht="20.25" customHeight="1">
      <c r="A7" s="21" t="s">
        <v>12</v>
      </c>
      <c r="B7" s="22">
        <v>0</v>
      </c>
      <c r="C7" s="23" t="s">
        <v>13</v>
      </c>
      <c r="D7" s="22">
        <v>0</v>
      </c>
    </row>
    <row r="8" spans="1:4" ht="20.25" customHeight="1">
      <c r="A8" s="21" t="s">
        <v>14</v>
      </c>
      <c r="B8" s="22"/>
      <c r="C8" s="23" t="s">
        <v>15</v>
      </c>
      <c r="D8" s="22">
        <v>0</v>
      </c>
    </row>
    <row r="9" spans="1:4" ht="20.25" customHeight="1">
      <c r="A9" s="21" t="s">
        <v>16</v>
      </c>
      <c r="B9" s="22">
        <v>0</v>
      </c>
      <c r="C9" s="23" t="s">
        <v>17</v>
      </c>
      <c r="D9" s="22">
        <v>14803.082361</v>
      </c>
    </row>
    <row r="10" spans="1:4" ht="20.25" customHeight="1">
      <c r="A10" s="21" t="s">
        <v>18</v>
      </c>
      <c r="B10" s="22">
        <v>0</v>
      </c>
      <c r="C10" s="23" t="s">
        <v>19</v>
      </c>
      <c r="D10" s="22">
        <v>0</v>
      </c>
    </row>
    <row r="11" spans="1:4" ht="20.25" customHeight="1">
      <c r="A11" s="21" t="s">
        <v>20</v>
      </c>
      <c r="B11" s="22">
        <v>0</v>
      </c>
      <c r="C11" s="23" t="s">
        <v>21</v>
      </c>
      <c r="D11" s="22">
        <v>0</v>
      </c>
    </row>
    <row r="12" spans="1:4" ht="20.25" customHeight="1">
      <c r="A12" s="21"/>
      <c r="B12" s="22"/>
      <c r="C12" s="23" t="s">
        <v>22</v>
      </c>
      <c r="D12" s="22">
        <v>0</v>
      </c>
    </row>
    <row r="13" spans="1:4" ht="20.25" customHeight="1">
      <c r="A13" s="24"/>
      <c r="B13" s="22"/>
      <c r="C13" s="23" t="s">
        <v>23</v>
      </c>
      <c r="D13" s="22">
        <v>1727.48184</v>
      </c>
    </row>
    <row r="14" spans="1:4" ht="20.25" customHeight="1">
      <c r="A14" s="24"/>
      <c r="B14" s="22"/>
      <c r="C14" s="23" t="s">
        <v>24</v>
      </c>
      <c r="D14" s="22">
        <v>0</v>
      </c>
    </row>
    <row r="15" spans="1:4" ht="20.25" customHeight="1">
      <c r="A15" s="24"/>
      <c r="B15" s="22"/>
      <c r="C15" s="23" t="s">
        <v>25</v>
      </c>
      <c r="D15" s="22">
        <v>550.070496</v>
      </c>
    </row>
    <row r="16" spans="1:4" ht="20.25" customHeight="1">
      <c r="A16" s="24"/>
      <c r="B16" s="22"/>
      <c r="C16" s="23" t="s">
        <v>26</v>
      </c>
      <c r="D16" s="22">
        <v>0</v>
      </c>
    </row>
    <row r="17" spans="1:4" ht="20.25" customHeight="1">
      <c r="A17" s="24"/>
      <c r="B17" s="22"/>
      <c r="C17" s="23" t="s">
        <v>27</v>
      </c>
      <c r="D17" s="22">
        <v>0</v>
      </c>
    </row>
    <row r="18" spans="1:4" ht="20.25" customHeight="1">
      <c r="A18" s="24"/>
      <c r="B18" s="22"/>
      <c r="C18" s="23" t="s">
        <v>28</v>
      </c>
      <c r="D18" s="22">
        <v>0</v>
      </c>
    </row>
    <row r="19" spans="1:4" ht="20.25" customHeight="1">
      <c r="A19" s="24"/>
      <c r="B19" s="22"/>
      <c r="C19" s="23" t="s">
        <v>29</v>
      </c>
      <c r="D19" s="22">
        <v>0</v>
      </c>
    </row>
    <row r="20" spans="1:4" ht="20.25" customHeight="1">
      <c r="A20" s="24"/>
      <c r="B20" s="22"/>
      <c r="C20" s="23" t="s">
        <v>30</v>
      </c>
      <c r="D20" s="22">
        <v>0</v>
      </c>
    </row>
    <row r="21" spans="1:4" ht="20.25" customHeight="1">
      <c r="A21" s="24"/>
      <c r="B21" s="22"/>
      <c r="C21" s="23" t="s">
        <v>31</v>
      </c>
      <c r="D21" s="22">
        <v>0</v>
      </c>
    </row>
    <row r="22" spans="1:4" ht="20.25" customHeight="1">
      <c r="A22" s="24"/>
      <c r="B22" s="22"/>
      <c r="C22" s="23" t="s">
        <v>32</v>
      </c>
      <c r="D22" s="22">
        <v>0</v>
      </c>
    </row>
    <row r="23" spans="1:4" ht="20.25" customHeight="1">
      <c r="A23" s="24"/>
      <c r="B23" s="22"/>
      <c r="C23" s="23" t="s">
        <v>33</v>
      </c>
      <c r="D23" s="22">
        <v>0</v>
      </c>
    </row>
    <row r="24" spans="1:4" ht="20.25" customHeight="1">
      <c r="A24" s="24"/>
      <c r="B24" s="22"/>
      <c r="C24" s="23" t="s">
        <v>34</v>
      </c>
      <c r="D24" s="22">
        <v>0</v>
      </c>
    </row>
    <row r="25" spans="1:4" ht="20.25" customHeight="1">
      <c r="A25" s="24"/>
      <c r="B25" s="22"/>
      <c r="C25" s="23" t="s">
        <v>35</v>
      </c>
      <c r="D25" s="22">
        <v>1237.06368</v>
      </c>
    </row>
    <row r="26" spans="1:4" ht="20.25" customHeight="1">
      <c r="A26" s="21"/>
      <c r="B26" s="22"/>
      <c r="C26" s="23" t="s">
        <v>36</v>
      </c>
      <c r="D26" s="22">
        <v>0</v>
      </c>
    </row>
    <row r="27" spans="1:4" ht="20.25" customHeight="1">
      <c r="A27" s="21"/>
      <c r="B27" s="22"/>
      <c r="C27" s="23" t="s">
        <v>37</v>
      </c>
      <c r="D27" s="22">
        <v>0</v>
      </c>
    </row>
    <row r="28" spans="1:4" ht="20.25" customHeight="1">
      <c r="A28" s="21"/>
      <c r="B28" s="22"/>
      <c r="C28" s="23" t="s">
        <v>38</v>
      </c>
      <c r="D28" s="22">
        <v>0</v>
      </c>
    </row>
    <row r="29" spans="1:4" ht="20.25" customHeight="1">
      <c r="A29" s="21"/>
      <c r="B29" s="22"/>
      <c r="C29" s="23" t="s">
        <v>39</v>
      </c>
      <c r="D29" s="22">
        <v>0</v>
      </c>
    </row>
    <row r="30" spans="1:4" ht="20.25" customHeight="1">
      <c r="A30" s="21"/>
      <c r="B30" s="22"/>
      <c r="C30" s="23" t="s">
        <v>40</v>
      </c>
      <c r="D30" s="22">
        <v>0</v>
      </c>
    </row>
    <row r="31" spans="1:4" ht="20.25" customHeight="1">
      <c r="A31" s="21"/>
      <c r="B31" s="22"/>
      <c r="C31" s="23" t="s">
        <v>41</v>
      </c>
      <c r="D31" s="22">
        <v>0</v>
      </c>
    </row>
    <row r="32" spans="1:4" ht="20.25" customHeight="1">
      <c r="A32" s="21"/>
      <c r="B32" s="22"/>
      <c r="C32" s="23" t="s">
        <v>42</v>
      </c>
      <c r="D32" s="22">
        <v>0</v>
      </c>
    </row>
    <row r="33" spans="1:4" ht="20.25" customHeight="1">
      <c r="A33" s="21"/>
      <c r="B33" s="22"/>
      <c r="C33" s="23" t="s">
        <v>43</v>
      </c>
      <c r="D33" s="22">
        <v>0</v>
      </c>
    </row>
    <row r="34" spans="1:4" ht="20.25" customHeight="1">
      <c r="A34" s="21"/>
      <c r="B34" s="22"/>
      <c r="C34" s="23" t="s">
        <v>44</v>
      </c>
      <c r="D34" s="22">
        <v>0</v>
      </c>
    </row>
    <row r="35" spans="1:4" ht="20.25" customHeight="1">
      <c r="A35" s="21"/>
      <c r="B35" s="22"/>
      <c r="C35" s="23"/>
      <c r="D35" s="25"/>
    </row>
    <row r="36" spans="1:4" ht="20.25" customHeight="1">
      <c r="A36" s="26" t="s">
        <v>45</v>
      </c>
      <c r="B36" s="25">
        <f>SUM(B6:B34)</f>
        <v>16635.070324</v>
      </c>
      <c r="C36" s="27" t="s">
        <v>46</v>
      </c>
      <c r="D36" s="25">
        <f>SUM(D6:D34)</f>
        <v>18317.698377</v>
      </c>
    </row>
    <row r="37" spans="1:4" ht="20.25" customHeight="1">
      <c r="A37" s="21" t="s">
        <v>47</v>
      </c>
      <c r="B37" s="22"/>
      <c r="C37" s="23" t="s">
        <v>48</v>
      </c>
      <c r="D37" s="22"/>
    </row>
    <row r="38" spans="1:4" ht="20.25" customHeight="1">
      <c r="A38" s="21" t="s">
        <v>49</v>
      </c>
      <c r="B38" s="22">
        <v>1682.628053</v>
      </c>
      <c r="C38" s="23" t="s">
        <v>50</v>
      </c>
      <c r="D38" s="22"/>
    </row>
    <row r="39" spans="1:4" ht="20.25" customHeight="1">
      <c r="A39" s="21"/>
      <c r="B39" s="22"/>
      <c r="C39" s="23" t="s">
        <v>51</v>
      </c>
      <c r="D39" s="22"/>
    </row>
    <row r="40" spans="1:4" ht="20.25" customHeight="1">
      <c r="A40" s="21"/>
      <c r="B40" s="28"/>
      <c r="C40" s="23"/>
      <c r="D40" s="25"/>
    </row>
    <row r="41" spans="1:4" ht="20.25" customHeight="1">
      <c r="A41" s="26" t="s">
        <v>52</v>
      </c>
      <c r="B41" s="28">
        <f>SUM(B36:B38)</f>
        <v>18317.698377</v>
      </c>
      <c r="C41" s="27" t="s">
        <v>53</v>
      </c>
      <c r="D41" s="25">
        <f>SUM(D36,D37,D39)</f>
        <v>18317.698377</v>
      </c>
    </row>
    <row r="42" spans="1:4" ht="20.25" customHeight="1">
      <c r="A42" s="29"/>
      <c r="B42" s="30"/>
      <c r="C42" s="31"/>
      <c r="D42" s="13"/>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M16"/>
  <sheetViews>
    <sheetView showGridLines="0" showZeros="0" zoomScalePageLayoutView="0" workbookViewId="0" topLeftCell="A1">
      <selection activeCell="L13" sqref="L13"/>
    </sheetView>
  </sheetViews>
  <sheetFormatPr defaultColWidth="9.33203125" defaultRowHeight="11.25"/>
  <cols>
    <col min="1" max="1" width="4.83203125" style="0" customWidth="1"/>
    <col min="2" max="3" width="3.66015625" style="0" customWidth="1"/>
    <col min="4" max="4" width="9.16015625" style="0" customWidth="1"/>
    <col min="5" max="5" width="42.5" style="0" customWidth="1"/>
    <col min="6" max="6" width="17.83203125" style="0" customWidth="1"/>
    <col min="7" max="7" width="12.16015625" style="0" customWidth="1"/>
    <col min="8" max="8" width="14.33203125" style="0" customWidth="1"/>
    <col min="9" max="9" width="13.5" style="0" customWidth="1"/>
    <col min="10" max="10" width="10.83203125" style="0" customWidth="1"/>
    <col min="11" max="11" width="12.33203125" style="0" customWidth="1"/>
    <col min="12" max="12" width="10.66015625" style="0" customWidth="1"/>
    <col min="13" max="13" width="9.5" style="0" customWidth="1"/>
  </cols>
  <sheetData>
    <row r="1" spans="1:13" ht="19.5" customHeight="1">
      <c r="A1" s="32"/>
      <c r="B1" s="33"/>
      <c r="C1" s="33"/>
      <c r="D1" s="33"/>
      <c r="E1" s="33"/>
      <c r="F1" s="33"/>
      <c r="G1" s="33"/>
      <c r="H1" s="33"/>
      <c r="I1" s="33"/>
      <c r="J1" s="33"/>
      <c r="K1" s="33"/>
      <c r="L1" s="33"/>
      <c r="M1" s="34" t="s">
        <v>54</v>
      </c>
    </row>
    <row r="2" spans="1:13" ht="19.5" customHeight="1">
      <c r="A2" s="133" t="s">
        <v>55</v>
      </c>
      <c r="B2" s="133"/>
      <c r="C2" s="133"/>
      <c r="D2" s="133"/>
      <c r="E2" s="133"/>
      <c r="F2" s="133"/>
      <c r="G2" s="133"/>
      <c r="H2" s="133"/>
      <c r="I2" s="133"/>
      <c r="J2" s="133"/>
      <c r="K2" s="133"/>
      <c r="L2" s="133"/>
      <c r="M2" s="133"/>
    </row>
    <row r="3" spans="1:13" ht="19.5" customHeight="1">
      <c r="A3" s="35" t="s">
        <v>0</v>
      </c>
      <c r="B3" s="36"/>
      <c r="C3" s="36"/>
      <c r="D3" s="36"/>
      <c r="E3" s="36"/>
      <c r="F3" s="37"/>
      <c r="G3" s="37"/>
      <c r="H3" s="37"/>
      <c r="I3" s="37"/>
      <c r="J3" s="38"/>
      <c r="K3" s="38"/>
      <c r="L3" s="38"/>
      <c r="M3" s="14" t="s">
        <v>5</v>
      </c>
    </row>
    <row r="4" spans="1:13" ht="19.5" customHeight="1">
      <c r="A4" s="136" t="s">
        <v>56</v>
      </c>
      <c r="B4" s="137"/>
      <c r="C4" s="137"/>
      <c r="D4" s="137"/>
      <c r="E4" s="138"/>
      <c r="F4" s="151" t="s">
        <v>57</v>
      </c>
      <c r="G4" s="146" t="s">
        <v>58</v>
      </c>
      <c r="H4" s="139" t="s">
        <v>59</v>
      </c>
      <c r="I4" s="139" t="s">
        <v>60</v>
      </c>
      <c r="J4" s="152" t="s">
        <v>61</v>
      </c>
      <c r="K4" s="141" t="s">
        <v>62</v>
      </c>
      <c r="L4" s="144" t="s">
        <v>63</v>
      </c>
      <c r="M4" s="139" t="s">
        <v>64</v>
      </c>
    </row>
    <row r="5" spans="1:13" ht="19.5" customHeight="1">
      <c r="A5" s="136" t="s">
        <v>65</v>
      </c>
      <c r="B5" s="137"/>
      <c r="C5" s="138"/>
      <c r="D5" s="148" t="s">
        <v>66</v>
      </c>
      <c r="E5" s="150" t="s">
        <v>67</v>
      </c>
      <c r="F5" s="139"/>
      <c r="G5" s="146"/>
      <c r="H5" s="139"/>
      <c r="I5" s="139"/>
      <c r="J5" s="152"/>
      <c r="K5" s="142"/>
      <c r="L5" s="144"/>
      <c r="M5" s="139"/>
    </row>
    <row r="6" spans="1:13" ht="30.75" customHeight="1">
      <c r="A6" s="39" t="s">
        <v>68</v>
      </c>
      <c r="B6" s="40" t="s">
        <v>69</v>
      </c>
      <c r="C6" s="41" t="s">
        <v>70</v>
      </c>
      <c r="D6" s="149"/>
      <c r="E6" s="149"/>
      <c r="F6" s="140"/>
      <c r="G6" s="147"/>
      <c r="H6" s="140"/>
      <c r="I6" s="140"/>
      <c r="J6" s="149"/>
      <c r="K6" s="143"/>
      <c r="L6" s="145"/>
      <c r="M6" s="140"/>
    </row>
    <row r="7" spans="1:13" ht="19.5" customHeight="1">
      <c r="A7" s="42" t="s">
        <v>71</v>
      </c>
      <c r="B7" s="42" t="s">
        <v>71</v>
      </c>
      <c r="C7" s="42" t="s">
        <v>71</v>
      </c>
      <c r="D7" s="42" t="s">
        <v>71</v>
      </c>
      <c r="E7" s="42" t="s">
        <v>57</v>
      </c>
      <c r="F7" s="43">
        <v>18317.698377</v>
      </c>
      <c r="G7" s="44">
        <v>1682.628053</v>
      </c>
      <c r="H7" s="44">
        <v>16635.070324</v>
      </c>
      <c r="I7" s="44">
        <v>0</v>
      </c>
      <c r="J7" s="45"/>
      <c r="K7" s="46">
        <v>0</v>
      </c>
      <c r="L7" s="45">
        <v>0</v>
      </c>
      <c r="M7" s="47">
        <v>0</v>
      </c>
    </row>
    <row r="8" spans="1:13" ht="19.5" customHeight="1">
      <c r="A8" s="42" t="s">
        <v>71</v>
      </c>
      <c r="B8" s="42" t="s">
        <v>71</v>
      </c>
      <c r="C8" s="42" t="s">
        <v>71</v>
      </c>
      <c r="D8" s="42" t="s">
        <v>71</v>
      </c>
      <c r="E8" s="42" t="s">
        <v>72</v>
      </c>
      <c r="F8" s="43">
        <v>18317.698377</v>
      </c>
      <c r="G8" s="44">
        <v>1682.628053</v>
      </c>
      <c r="H8" s="44">
        <v>16635.070324</v>
      </c>
      <c r="I8" s="44">
        <v>0</v>
      </c>
      <c r="J8" s="45"/>
      <c r="K8" s="46">
        <v>0</v>
      </c>
      <c r="L8" s="45">
        <v>0</v>
      </c>
      <c r="M8" s="47">
        <v>0</v>
      </c>
    </row>
    <row r="9" spans="1:13" ht="19.5" customHeight="1">
      <c r="A9" s="42" t="s">
        <v>73</v>
      </c>
      <c r="B9" s="42" t="s">
        <v>74</v>
      </c>
      <c r="C9" s="42" t="s">
        <v>75</v>
      </c>
      <c r="D9" s="42" t="s">
        <v>76</v>
      </c>
      <c r="E9" s="42" t="s">
        <v>77</v>
      </c>
      <c r="F9" s="43">
        <v>10653.454308</v>
      </c>
      <c r="G9" s="44">
        <v>5</v>
      </c>
      <c r="H9" s="44">
        <v>10648.454308</v>
      </c>
      <c r="I9" s="44">
        <v>0</v>
      </c>
      <c r="J9" s="45"/>
      <c r="K9" s="46">
        <v>0</v>
      </c>
      <c r="L9" s="45">
        <v>0</v>
      </c>
      <c r="M9" s="47">
        <v>0</v>
      </c>
    </row>
    <row r="10" spans="1:13" ht="19.5" customHeight="1">
      <c r="A10" s="42" t="s">
        <v>73</v>
      </c>
      <c r="B10" s="42" t="s">
        <v>74</v>
      </c>
      <c r="C10" s="42" t="s">
        <v>74</v>
      </c>
      <c r="D10" s="42" t="s">
        <v>76</v>
      </c>
      <c r="E10" s="42" t="s">
        <v>78</v>
      </c>
      <c r="F10" s="43">
        <v>3765.968053</v>
      </c>
      <c r="G10" s="44">
        <v>1599.968053</v>
      </c>
      <c r="H10" s="44">
        <v>2166</v>
      </c>
      <c r="I10" s="44">
        <v>0</v>
      </c>
      <c r="J10" s="45"/>
      <c r="K10" s="46">
        <v>0</v>
      </c>
      <c r="L10" s="45">
        <v>0</v>
      </c>
      <c r="M10" s="47">
        <v>0</v>
      </c>
    </row>
    <row r="11" spans="1:13" ht="19.5" customHeight="1">
      <c r="A11" s="42" t="s">
        <v>73</v>
      </c>
      <c r="B11" s="42" t="s">
        <v>74</v>
      </c>
      <c r="C11" s="42" t="s">
        <v>79</v>
      </c>
      <c r="D11" s="42" t="s">
        <v>76</v>
      </c>
      <c r="E11" s="42" t="s">
        <v>80</v>
      </c>
      <c r="F11" s="43">
        <v>383.66</v>
      </c>
      <c r="G11" s="44">
        <v>77.66</v>
      </c>
      <c r="H11" s="44">
        <v>306</v>
      </c>
      <c r="I11" s="44">
        <v>0</v>
      </c>
      <c r="J11" s="45"/>
      <c r="K11" s="46">
        <v>0</v>
      </c>
      <c r="L11" s="45">
        <v>0</v>
      </c>
      <c r="M11" s="47">
        <v>0</v>
      </c>
    </row>
    <row r="12" spans="1:13" ht="19.5" customHeight="1">
      <c r="A12" s="42" t="s">
        <v>81</v>
      </c>
      <c r="B12" s="42" t="s">
        <v>82</v>
      </c>
      <c r="C12" s="42" t="s">
        <v>82</v>
      </c>
      <c r="D12" s="42" t="s">
        <v>76</v>
      </c>
      <c r="E12" s="42" t="s">
        <v>83</v>
      </c>
      <c r="F12" s="43">
        <v>1233.9156</v>
      </c>
      <c r="G12" s="44">
        <v>0</v>
      </c>
      <c r="H12" s="44">
        <v>1233.9156</v>
      </c>
      <c r="I12" s="44">
        <v>0</v>
      </c>
      <c r="J12" s="45"/>
      <c r="K12" s="46">
        <v>0</v>
      </c>
      <c r="L12" s="45">
        <v>0</v>
      </c>
      <c r="M12" s="47">
        <v>0</v>
      </c>
    </row>
    <row r="13" spans="1:13" ht="19.5" customHeight="1">
      <c r="A13" s="42" t="s">
        <v>81</v>
      </c>
      <c r="B13" s="42" t="s">
        <v>82</v>
      </c>
      <c r="C13" s="42" t="s">
        <v>84</v>
      </c>
      <c r="D13" s="42" t="s">
        <v>76</v>
      </c>
      <c r="E13" s="42" t="s">
        <v>85</v>
      </c>
      <c r="F13" s="43">
        <v>493.56624</v>
      </c>
      <c r="G13" s="44">
        <v>0</v>
      </c>
      <c r="H13" s="44">
        <v>493.56624</v>
      </c>
      <c r="I13" s="44">
        <v>0</v>
      </c>
      <c r="J13" s="45"/>
      <c r="K13" s="46">
        <v>0</v>
      </c>
      <c r="L13" s="45">
        <v>0</v>
      </c>
      <c r="M13" s="47">
        <v>0</v>
      </c>
    </row>
    <row r="14" spans="1:13" ht="19.5" customHeight="1">
      <c r="A14" s="42" t="s">
        <v>86</v>
      </c>
      <c r="B14" s="42" t="s">
        <v>87</v>
      </c>
      <c r="C14" s="42" t="s">
        <v>75</v>
      </c>
      <c r="D14" s="42" t="s">
        <v>76</v>
      </c>
      <c r="E14" s="42" t="s">
        <v>88</v>
      </c>
      <c r="F14" s="43">
        <v>460.033056</v>
      </c>
      <c r="G14" s="44">
        <v>0</v>
      </c>
      <c r="H14" s="44">
        <v>460.033056</v>
      </c>
      <c r="I14" s="44">
        <v>0</v>
      </c>
      <c r="J14" s="45"/>
      <c r="K14" s="46">
        <v>0</v>
      </c>
      <c r="L14" s="45">
        <v>0</v>
      </c>
      <c r="M14" s="47">
        <v>0</v>
      </c>
    </row>
    <row r="15" spans="1:13" ht="19.5" customHeight="1">
      <c r="A15" s="42" t="s">
        <v>86</v>
      </c>
      <c r="B15" s="42" t="s">
        <v>87</v>
      </c>
      <c r="C15" s="42" t="s">
        <v>89</v>
      </c>
      <c r="D15" s="42" t="s">
        <v>76</v>
      </c>
      <c r="E15" s="42" t="s">
        <v>90</v>
      </c>
      <c r="F15" s="43">
        <v>90.03744</v>
      </c>
      <c r="G15" s="44">
        <v>0</v>
      </c>
      <c r="H15" s="44">
        <v>90.03744</v>
      </c>
      <c r="I15" s="44">
        <v>0</v>
      </c>
      <c r="J15" s="45"/>
      <c r="K15" s="46">
        <v>0</v>
      </c>
      <c r="L15" s="45">
        <v>0</v>
      </c>
      <c r="M15" s="47">
        <v>0</v>
      </c>
    </row>
    <row r="16" spans="1:13" ht="19.5" customHeight="1">
      <c r="A16" s="42" t="s">
        <v>91</v>
      </c>
      <c r="B16" s="42" t="s">
        <v>74</v>
      </c>
      <c r="C16" s="42" t="s">
        <v>75</v>
      </c>
      <c r="D16" s="42" t="s">
        <v>76</v>
      </c>
      <c r="E16" s="42" t="s">
        <v>92</v>
      </c>
      <c r="F16" s="43">
        <v>1237.06368</v>
      </c>
      <c r="G16" s="44">
        <v>0</v>
      </c>
      <c r="H16" s="44">
        <v>1237.06368</v>
      </c>
      <c r="I16" s="44">
        <v>0</v>
      </c>
      <c r="J16" s="45"/>
      <c r="K16" s="46">
        <v>0</v>
      </c>
      <c r="L16" s="45">
        <v>0</v>
      </c>
      <c r="M16" s="47">
        <v>0</v>
      </c>
    </row>
  </sheetData>
  <sheetProtection/>
  <mergeCells count="13">
    <mergeCell ref="A2:M2"/>
    <mergeCell ref="D5:D6"/>
    <mergeCell ref="E5:E6"/>
    <mergeCell ref="F4:F6"/>
    <mergeCell ref="J4:J6"/>
    <mergeCell ref="I4:I6"/>
    <mergeCell ref="A4:E4"/>
    <mergeCell ref="A5:C5"/>
    <mergeCell ref="M4:M6"/>
    <mergeCell ref="K4:K6"/>
    <mergeCell ref="L4:L6"/>
    <mergeCell ref="G4:G6"/>
    <mergeCell ref="H4:H6"/>
  </mergeCells>
  <printOptions horizontalCentered="1"/>
  <pageMargins left="0.5902777910232544" right="0.5902777910232544" top="0.5902777910232544" bottom="0.5902777910232544" header="0.5902777910232544" footer="0.39375001192092896"/>
  <pageSetup errors="blank" fitToHeight="100"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45.33203125" style="0" customWidth="1"/>
    <col min="6" max="8" width="21.16015625" style="0" customWidth="1"/>
    <col min="9" max="10" width="14.5" style="0" customWidth="1"/>
    <col min="11" max="12" width="10.66015625" style="0" customWidth="1"/>
  </cols>
  <sheetData>
    <row r="1" spans="1:10" ht="19.5" customHeight="1">
      <c r="A1" s="17"/>
      <c r="B1" s="48"/>
      <c r="C1" s="48"/>
      <c r="D1" s="48"/>
      <c r="E1" s="48"/>
      <c r="F1" s="48"/>
      <c r="G1" s="48"/>
      <c r="H1" s="48"/>
      <c r="I1" s="48"/>
      <c r="J1" s="49" t="s">
        <v>93</v>
      </c>
    </row>
    <row r="2" spans="1:10" ht="19.5" customHeight="1">
      <c r="A2" s="133" t="s">
        <v>94</v>
      </c>
      <c r="B2" s="133"/>
      <c r="C2" s="133"/>
      <c r="D2" s="133"/>
      <c r="E2" s="133"/>
      <c r="F2" s="133"/>
      <c r="G2" s="133"/>
      <c r="H2" s="133"/>
      <c r="I2" s="133"/>
      <c r="J2" s="133"/>
    </row>
    <row r="3" spans="1:10" ht="19.5" customHeight="1">
      <c r="A3" s="15" t="s">
        <v>0</v>
      </c>
      <c r="B3" s="16"/>
      <c r="C3" s="16"/>
      <c r="D3" s="16"/>
      <c r="E3" s="16"/>
      <c r="F3" s="50"/>
      <c r="G3" s="50"/>
      <c r="H3" s="50"/>
      <c r="I3" s="50"/>
      <c r="J3" s="14" t="s">
        <v>5</v>
      </c>
    </row>
    <row r="4" spans="1:10" ht="19.5" customHeight="1">
      <c r="A4" s="134" t="s">
        <v>56</v>
      </c>
      <c r="B4" s="163"/>
      <c r="C4" s="163"/>
      <c r="D4" s="163"/>
      <c r="E4" s="135"/>
      <c r="F4" s="158" t="s">
        <v>57</v>
      </c>
      <c r="G4" s="159" t="s">
        <v>95</v>
      </c>
      <c r="H4" s="161" t="s">
        <v>96</v>
      </c>
      <c r="I4" s="161" t="s">
        <v>97</v>
      </c>
      <c r="J4" s="153" t="s">
        <v>98</v>
      </c>
    </row>
    <row r="5" spans="1:10" ht="19.5" customHeight="1">
      <c r="A5" s="134" t="s">
        <v>65</v>
      </c>
      <c r="B5" s="163"/>
      <c r="C5" s="135"/>
      <c r="D5" s="157" t="s">
        <v>66</v>
      </c>
      <c r="E5" s="155" t="s">
        <v>99</v>
      </c>
      <c r="F5" s="159"/>
      <c r="G5" s="159"/>
      <c r="H5" s="161"/>
      <c r="I5" s="161"/>
      <c r="J5" s="153"/>
    </row>
    <row r="6" spans="1:10" ht="20.25" customHeight="1">
      <c r="A6" s="51" t="s">
        <v>68</v>
      </c>
      <c r="B6" s="51" t="s">
        <v>69</v>
      </c>
      <c r="C6" s="52" t="s">
        <v>70</v>
      </c>
      <c r="D6" s="153"/>
      <c r="E6" s="156"/>
      <c r="F6" s="160"/>
      <c r="G6" s="160"/>
      <c r="H6" s="162"/>
      <c r="I6" s="162"/>
      <c r="J6" s="154"/>
    </row>
    <row r="7" spans="1:10" ht="19.5" customHeight="1">
      <c r="A7" s="53" t="s">
        <v>71</v>
      </c>
      <c r="B7" s="53" t="s">
        <v>71</v>
      </c>
      <c r="C7" s="53" t="s">
        <v>71</v>
      </c>
      <c r="D7" s="54" t="s">
        <v>71</v>
      </c>
      <c r="E7" s="54" t="s">
        <v>57</v>
      </c>
      <c r="F7" s="55">
        <f aca="true" t="shared" si="0" ref="F7:F16">SUM(G7:J7)</f>
        <v>18317.698377</v>
      </c>
      <c r="G7" s="56">
        <v>13188.070324</v>
      </c>
      <c r="H7" s="56">
        <v>5129.628053</v>
      </c>
      <c r="I7" s="56">
        <f>0</f>
        <v>0</v>
      </c>
      <c r="J7" s="57">
        <f>0</f>
        <v>0</v>
      </c>
    </row>
    <row r="8" spans="1:10" ht="19.5" customHeight="1">
      <c r="A8" s="53" t="s">
        <v>71</v>
      </c>
      <c r="B8" s="53" t="s">
        <v>71</v>
      </c>
      <c r="C8" s="53" t="s">
        <v>71</v>
      </c>
      <c r="D8" s="54" t="s">
        <v>71</v>
      </c>
      <c r="E8" s="54" t="s">
        <v>72</v>
      </c>
      <c r="F8" s="55">
        <f t="shared" si="0"/>
        <v>18317.698377</v>
      </c>
      <c r="G8" s="56">
        <v>13188.070324</v>
      </c>
      <c r="H8" s="56">
        <v>5129.628053</v>
      </c>
      <c r="I8" s="56">
        <f>0</f>
        <v>0</v>
      </c>
      <c r="J8" s="57">
        <f>0</f>
        <v>0</v>
      </c>
    </row>
    <row r="9" spans="1:10" ht="19.5" customHeight="1">
      <c r="A9" s="53" t="s">
        <v>73</v>
      </c>
      <c r="B9" s="53" t="s">
        <v>74</v>
      </c>
      <c r="C9" s="53" t="s">
        <v>75</v>
      </c>
      <c r="D9" s="54" t="s">
        <v>76</v>
      </c>
      <c r="E9" s="54" t="s">
        <v>77</v>
      </c>
      <c r="F9" s="55">
        <f t="shared" si="0"/>
        <v>10653.454308</v>
      </c>
      <c r="G9" s="56">
        <v>9673.454308</v>
      </c>
      <c r="H9" s="56">
        <v>980</v>
      </c>
      <c r="I9" s="56">
        <f>0</f>
        <v>0</v>
      </c>
      <c r="J9" s="57">
        <f>0</f>
        <v>0</v>
      </c>
    </row>
    <row r="10" spans="1:10" ht="19.5" customHeight="1">
      <c r="A10" s="53" t="s">
        <v>73</v>
      </c>
      <c r="B10" s="53" t="s">
        <v>74</v>
      </c>
      <c r="C10" s="53" t="s">
        <v>74</v>
      </c>
      <c r="D10" s="54" t="s">
        <v>76</v>
      </c>
      <c r="E10" s="54" t="s">
        <v>78</v>
      </c>
      <c r="F10" s="55">
        <f t="shared" si="0"/>
        <v>3765.968053</v>
      </c>
      <c r="G10" s="56">
        <v>0</v>
      </c>
      <c r="H10" s="56">
        <v>3765.968053</v>
      </c>
      <c r="I10" s="56">
        <f>0</f>
        <v>0</v>
      </c>
      <c r="J10" s="57">
        <f>0</f>
        <v>0</v>
      </c>
    </row>
    <row r="11" spans="1:10" ht="19.5" customHeight="1">
      <c r="A11" s="53" t="s">
        <v>73</v>
      </c>
      <c r="B11" s="53" t="s">
        <v>74</v>
      </c>
      <c r="C11" s="53" t="s">
        <v>79</v>
      </c>
      <c r="D11" s="54" t="s">
        <v>76</v>
      </c>
      <c r="E11" s="54" t="s">
        <v>80</v>
      </c>
      <c r="F11" s="55">
        <f t="shared" si="0"/>
        <v>383.66</v>
      </c>
      <c r="G11" s="56">
        <v>0</v>
      </c>
      <c r="H11" s="56">
        <v>383.66</v>
      </c>
      <c r="I11" s="56">
        <f>0</f>
        <v>0</v>
      </c>
      <c r="J11" s="57">
        <f>0</f>
        <v>0</v>
      </c>
    </row>
    <row r="12" spans="1:10" ht="19.5" customHeight="1">
      <c r="A12" s="53" t="s">
        <v>81</v>
      </c>
      <c r="B12" s="53" t="s">
        <v>82</v>
      </c>
      <c r="C12" s="53" t="s">
        <v>82</v>
      </c>
      <c r="D12" s="54" t="s">
        <v>76</v>
      </c>
      <c r="E12" s="54" t="s">
        <v>83</v>
      </c>
      <c r="F12" s="55">
        <f t="shared" si="0"/>
        <v>1233.9156</v>
      </c>
      <c r="G12" s="56">
        <v>1233.9156</v>
      </c>
      <c r="H12" s="56">
        <v>0</v>
      </c>
      <c r="I12" s="56">
        <f>0</f>
        <v>0</v>
      </c>
      <c r="J12" s="57">
        <f>0</f>
        <v>0</v>
      </c>
    </row>
    <row r="13" spans="1:10" ht="19.5" customHeight="1">
      <c r="A13" s="53" t="s">
        <v>81</v>
      </c>
      <c r="B13" s="53" t="s">
        <v>82</v>
      </c>
      <c r="C13" s="53" t="s">
        <v>84</v>
      </c>
      <c r="D13" s="54" t="s">
        <v>76</v>
      </c>
      <c r="E13" s="54" t="s">
        <v>85</v>
      </c>
      <c r="F13" s="55">
        <f t="shared" si="0"/>
        <v>493.56624</v>
      </c>
      <c r="G13" s="56">
        <v>493.56624</v>
      </c>
      <c r="H13" s="56">
        <v>0</v>
      </c>
      <c r="I13" s="56">
        <f>0</f>
        <v>0</v>
      </c>
      <c r="J13" s="57">
        <f>0</f>
        <v>0</v>
      </c>
    </row>
    <row r="14" spans="1:10" ht="19.5" customHeight="1">
      <c r="A14" s="53" t="s">
        <v>86</v>
      </c>
      <c r="B14" s="53" t="s">
        <v>87</v>
      </c>
      <c r="C14" s="53" t="s">
        <v>75</v>
      </c>
      <c r="D14" s="54" t="s">
        <v>76</v>
      </c>
      <c r="E14" s="54" t="s">
        <v>88</v>
      </c>
      <c r="F14" s="55">
        <f t="shared" si="0"/>
        <v>460.033056</v>
      </c>
      <c r="G14" s="56">
        <v>460.033056</v>
      </c>
      <c r="H14" s="56">
        <v>0</v>
      </c>
      <c r="I14" s="56">
        <f>0</f>
        <v>0</v>
      </c>
      <c r="J14" s="57">
        <f>0</f>
        <v>0</v>
      </c>
    </row>
    <row r="15" spans="1:10" ht="19.5" customHeight="1">
      <c r="A15" s="53" t="s">
        <v>86</v>
      </c>
      <c r="B15" s="53" t="s">
        <v>87</v>
      </c>
      <c r="C15" s="53" t="s">
        <v>89</v>
      </c>
      <c r="D15" s="54" t="s">
        <v>76</v>
      </c>
      <c r="E15" s="54" t="s">
        <v>90</v>
      </c>
      <c r="F15" s="55">
        <f t="shared" si="0"/>
        <v>90.03744</v>
      </c>
      <c r="G15" s="56">
        <v>90.03744</v>
      </c>
      <c r="H15" s="56">
        <v>0</v>
      </c>
      <c r="I15" s="56">
        <f>0</f>
        <v>0</v>
      </c>
      <c r="J15" s="57">
        <f>0</f>
        <v>0</v>
      </c>
    </row>
    <row r="16" spans="1:10" ht="19.5" customHeight="1">
      <c r="A16" s="53" t="s">
        <v>91</v>
      </c>
      <c r="B16" s="53" t="s">
        <v>74</v>
      </c>
      <c r="C16" s="53" t="s">
        <v>75</v>
      </c>
      <c r="D16" s="54" t="s">
        <v>76</v>
      </c>
      <c r="E16" s="54" t="s">
        <v>92</v>
      </c>
      <c r="F16" s="55">
        <f t="shared" si="0"/>
        <v>1237.06368</v>
      </c>
      <c r="G16" s="56">
        <v>1237.06368</v>
      </c>
      <c r="H16" s="56">
        <v>0</v>
      </c>
      <c r="I16" s="56">
        <f>0</f>
        <v>0</v>
      </c>
      <c r="J16" s="57">
        <f>0</f>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zoomScalePageLayoutView="0" workbookViewId="0" topLeftCell="A1">
      <selection activeCell="C26" sqref="C26"/>
    </sheetView>
  </sheetViews>
  <sheetFormatPr defaultColWidth="9.33203125" defaultRowHeight="11.25"/>
  <cols>
    <col min="1" max="1" width="43.16015625" style="0" customWidth="1"/>
    <col min="2" max="2" width="20.83203125" style="0" customWidth="1"/>
    <col min="3" max="3" width="44" style="0" customWidth="1"/>
    <col min="4" max="4" width="18" style="0" customWidth="1"/>
    <col min="5" max="5" width="19.16015625" style="0" customWidth="1"/>
    <col min="6" max="7" width="24.83203125" style="0" customWidth="1"/>
  </cols>
  <sheetData>
    <row r="1" spans="1:7" ht="20.25" customHeight="1">
      <c r="A1" s="13"/>
      <c r="B1" s="13"/>
      <c r="C1" s="13"/>
      <c r="D1" s="13"/>
      <c r="E1" s="13"/>
      <c r="G1" s="14" t="s">
        <v>100</v>
      </c>
    </row>
    <row r="2" spans="1:7" ht="20.25" customHeight="1">
      <c r="A2" s="133" t="s">
        <v>101</v>
      </c>
      <c r="B2" s="133"/>
      <c r="C2" s="133"/>
      <c r="D2" s="133"/>
      <c r="E2" s="133"/>
      <c r="F2" s="133"/>
      <c r="G2" s="133"/>
    </row>
    <row r="3" spans="1:7" ht="20.25" customHeight="1">
      <c r="A3" s="15" t="s">
        <v>0</v>
      </c>
      <c r="B3" s="16"/>
      <c r="C3" s="17"/>
      <c r="D3" s="17"/>
      <c r="E3" s="17"/>
      <c r="F3" s="17"/>
      <c r="G3" s="14" t="s">
        <v>5</v>
      </c>
    </row>
    <row r="4" spans="1:7" ht="20.25" customHeight="1">
      <c r="A4" s="134" t="s">
        <v>6</v>
      </c>
      <c r="B4" s="135"/>
      <c r="C4" s="164" t="s">
        <v>7</v>
      </c>
      <c r="D4" s="164"/>
      <c r="E4" s="164"/>
      <c r="F4" s="164"/>
      <c r="G4" s="164"/>
    </row>
    <row r="5" spans="1:7" ht="20.25" customHeight="1">
      <c r="A5" s="18" t="s">
        <v>8</v>
      </c>
      <c r="B5" s="59" t="s">
        <v>9</v>
      </c>
      <c r="C5" s="58" t="s">
        <v>8</v>
      </c>
      <c r="D5" s="60" t="s">
        <v>57</v>
      </c>
      <c r="E5" s="60" t="s">
        <v>102</v>
      </c>
      <c r="F5" s="61" t="s">
        <v>103</v>
      </c>
      <c r="G5" s="60" t="s">
        <v>104</v>
      </c>
    </row>
    <row r="6" spans="1:7" ht="20.25" customHeight="1">
      <c r="A6" s="21" t="s">
        <v>105</v>
      </c>
      <c r="B6" s="62">
        <f>SUM(B7:B9)</f>
        <v>16635.070324</v>
      </c>
      <c r="C6" s="63" t="s">
        <v>106</v>
      </c>
      <c r="D6" s="22">
        <f>SUM(D7:D35)</f>
        <v>18317.698377</v>
      </c>
      <c r="E6" s="22">
        <f>SUM(E7:E35)</f>
        <v>18317.698377</v>
      </c>
      <c r="F6" s="22">
        <f>SUM(F7:F35)</f>
        <v>0</v>
      </c>
      <c r="G6" s="22">
        <f>SUM(G7:G35)</f>
        <v>0</v>
      </c>
    </row>
    <row r="7" spans="1:7" ht="20.25" customHeight="1">
      <c r="A7" s="21" t="s">
        <v>107</v>
      </c>
      <c r="B7" s="64">
        <v>16635.070324</v>
      </c>
      <c r="C7" s="63" t="s">
        <v>108</v>
      </c>
      <c r="D7" s="25">
        <f aca="true" t="shared" si="0" ref="D7:D35">SUM(E7:G7)</f>
        <v>0</v>
      </c>
      <c r="E7" s="22">
        <v>0</v>
      </c>
      <c r="F7" s="22">
        <v>0</v>
      </c>
      <c r="G7" s="22"/>
    </row>
    <row r="8" spans="1:7" ht="20.25" customHeight="1">
      <c r="A8" s="21" t="s">
        <v>109</v>
      </c>
      <c r="B8" s="64">
        <v>0</v>
      </c>
      <c r="C8" s="63" t="s">
        <v>110</v>
      </c>
      <c r="D8" s="25">
        <f t="shared" si="0"/>
        <v>0</v>
      </c>
      <c r="E8" s="22">
        <v>0</v>
      </c>
      <c r="F8" s="22">
        <v>0</v>
      </c>
      <c r="G8" s="22"/>
    </row>
    <row r="9" spans="1:7" ht="20.25" customHeight="1">
      <c r="A9" s="21" t="s">
        <v>111</v>
      </c>
      <c r="B9" s="65"/>
      <c r="C9" s="63" t="s">
        <v>112</v>
      </c>
      <c r="D9" s="25">
        <f t="shared" si="0"/>
        <v>0</v>
      </c>
      <c r="E9" s="22">
        <v>0</v>
      </c>
      <c r="F9" s="22">
        <v>0</v>
      </c>
      <c r="G9" s="22"/>
    </row>
    <row r="10" spans="1:7" ht="20.25" customHeight="1">
      <c r="A10" s="21" t="s">
        <v>113</v>
      </c>
      <c r="B10" s="64">
        <f>SUM(B11:B13)</f>
        <v>1682.628053</v>
      </c>
      <c r="C10" s="63" t="s">
        <v>114</v>
      </c>
      <c r="D10" s="25">
        <f t="shared" si="0"/>
        <v>14803.082361</v>
      </c>
      <c r="E10" s="22">
        <v>14803.082361</v>
      </c>
      <c r="F10" s="22">
        <v>0</v>
      </c>
      <c r="G10" s="22"/>
    </row>
    <row r="11" spans="1:7" ht="20.25" customHeight="1">
      <c r="A11" s="21" t="s">
        <v>107</v>
      </c>
      <c r="B11" s="64">
        <v>1682.628053</v>
      </c>
      <c r="C11" s="63" t="s">
        <v>115</v>
      </c>
      <c r="D11" s="25">
        <f t="shared" si="0"/>
        <v>0</v>
      </c>
      <c r="E11" s="22">
        <v>0</v>
      </c>
      <c r="F11" s="22">
        <v>0</v>
      </c>
      <c r="G11" s="22"/>
    </row>
    <row r="12" spans="1:7" ht="20.25" customHeight="1">
      <c r="A12" s="21" t="s">
        <v>109</v>
      </c>
      <c r="B12" s="64">
        <v>0</v>
      </c>
      <c r="C12" s="63" t="s">
        <v>116</v>
      </c>
      <c r="D12" s="25">
        <f t="shared" si="0"/>
        <v>0</v>
      </c>
      <c r="E12" s="22">
        <v>0</v>
      </c>
      <c r="F12" s="22">
        <v>0</v>
      </c>
      <c r="G12" s="22"/>
    </row>
    <row r="13" spans="1:7" ht="20.25" customHeight="1">
      <c r="A13" s="21" t="s">
        <v>111</v>
      </c>
      <c r="B13" s="64"/>
      <c r="C13" s="63" t="s">
        <v>117</v>
      </c>
      <c r="D13" s="25">
        <f t="shared" si="0"/>
        <v>0</v>
      </c>
      <c r="E13" s="22">
        <v>0</v>
      </c>
      <c r="F13" s="22">
        <v>0</v>
      </c>
      <c r="G13" s="22"/>
    </row>
    <row r="14" spans="1:7" ht="20.25" customHeight="1">
      <c r="A14" s="21"/>
      <c r="B14" s="65"/>
      <c r="C14" s="63" t="s">
        <v>118</v>
      </c>
      <c r="D14" s="25">
        <f t="shared" si="0"/>
        <v>1727.48184</v>
      </c>
      <c r="E14" s="22">
        <v>1727.48184</v>
      </c>
      <c r="F14" s="22">
        <v>0</v>
      </c>
      <c r="G14" s="22"/>
    </row>
    <row r="15" spans="1:7" ht="20.25" customHeight="1">
      <c r="A15" s="24"/>
      <c r="B15" s="66"/>
      <c r="C15" s="63" t="s">
        <v>119</v>
      </c>
      <c r="D15" s="25">
        <f t="shared" si="0"/>
        <v>0</v>
      </c>
      <c r="E15" s="22">
        <v>0</v>
      </c>
      <c r="F15" s="22">
        <v>0</v>
      </c>
      <c r="G15" s="22"/>
    </row>
    <row r="16" spans="1:7" ht="20.25" customHeight="1">
      <c r="A16" s="24"/>
      <c r="B16" s="65"/>
      <c r="C16" s="63" t="s">
        <v>120</v>
      </c>
      <c r="D16" s="25">
        <f t="shared" si="0"/>
        <v>550.070496</v>
      </c>
      <c r="E16" s="22">
        <v>550.070496</v>
      </c>
      <c r="F16" s="22">
        <v>0</v>
      </c>
      <c r="G16" s="22"/>
    </row>
    <row r="17" spans="1:7" ht="20.25" customHeight="1">
      <c r="A17" s="24"/>
      <c r="B17" s="65"/>
      <c r="C17" s="63" t="s">
        <v>121</v>
      </c>
      <c r="D17" s="25">
        <f t="shared" si="0"/>
        <v>0</v>
      </c>
      <c r="E17" s="22">
        <v>0</v>
      </c>
      <c r="F17" s="22">
        <v>0</v>
      </c>
      <c r="G17" s="22"/>
    </row>
    <row r="18" spans="1:7" ht="20.25" customHeight="1">
      <c r="A18" s="24"/>
      <c r="B18" s="65"/>
      <c r="C18" s="63" t="s">
        <v>122</v>
      </c>
      <c r="D18" s="25">
        <f t="shared" si="0"/>
        <v>0</v>
      </c>
      <c r="E18" s="22">
        <v>0</v>
      </c>
      <c r="F18" s="22">
        <v>0</v>
      </c>
      <c r="G18" s="22"/>
    </row>
    <row r="19" spans="1:7" ht="20.25" customHeight="1">
      <c r="A19" s="24"/>
      <c r="B19" s="65"/>
      <c r="C19" s="63" t="s">
        <v>123</v>
      </c>
      <c r="D19" s="25">
        <f t="shared" si="0"/>
        <v>0</v>
      </c>
      <c r="E19" s="22">
        <v>0</v>
      </c>
      <c r="F19" s="22">
        <v>0</v>
      </c>
      <c r="G19" s="22"/>
    </row>
    <row r="20" spans="1:7" ht="20.25" customHeight="1">
      <c r="A20" s="24"/>
      <c r="B20" s="65"/>
      <c r="C20" s="63" t="s">
        <v>124</v>
      </c>
      <c r="D20" s="25">
        <f t="shared" si="0"/>
        <v>0</v>
      </c>
      <c r="E20" s="22">
        <v>0</v>
      </c>
      <c r="F20" s="22">
        <v>0</v>
      </c>
      <c r="G20" s="22"/>
    </row>
    <row r="21" spans="1:7" ht="20.25" customHeight="1">
      <c r="A21" s="24"/>
      <c r="B21" s="65"/>
      <c r="C21" s="63" t="s">
        <v>125</v>
      </c>
      <c r="D21" s="25">
        <f t="shared" si="0"/>
        <v>0</v>
      </c>
      <c r="E21" s="22">
        <v>0</v>
      </c>
      <c r="F21" s="22">
        <v>0</v>
      </c>
      <c r="G21" s="22"/>
    </row>
    <row r="22" spans="1:7" ht="20.25" customHeight="1">
      <c r="A22" s="24"/>
      <c r="B22" s="65"/>
      <c r="C22" s="63" t="s">
        <v>126</v>
      </c>
      <c r="D22" s="25">
        <f t="shared" si="0"/>
        <v>0</v>
      </c>
      <c r="E22" s="22">
        <v>0</v>
      </c>
      <c r="F22" s="22">
        <v>0</v>
      </c>
      <c r="G22" s="22"/>
    </row>
    <row r="23" spans="1:7" ht="20.25" customHeight="1">
      <c r="A23" s="24"/>
      <c r="B23" s="65"/>
      <c r="C23" s="63" t="s">
        <v>127</v>
      </c>
      <c r="D23" s="25">
        <f t="shared" si="0"/>
        <v>0</v>
      </c>
      <c r="E23" s="22">
        <v>0</v>
      </c>
      <c r="F23" s="22">
        <v>0</v>
      </c>
      <c r="G23" s="22"/>
    </row>
    <row r="24" spans="1:7" ht="20.25" customHeight="1">
      <c r="A24" s="24"/>
      <c r="B24" s="65"/>
      <c r="C24" s="63" t="s">
        <v>128</v>
      </c>
      <c r="D24" s="25">
        <f t="shared" si="0"/>
        <v>0</v>
      </c>
      <c r="E24" s="22">
        <v>0</v>
      </c>
      <c r="F24" s="22">
        <v>0</v>
      </c>
      <c r="G24" s="22"/>
    </row>
    <row r="25" spans="1:7" ht="20.25" customHeight="1">
      <c r="A25" s="24"/>
      <c r="B25" s="65"/>
      <c r="C25" s="63" t="s">
        <v>129</v>
      </c>
      <c r="D25" s="25">
        <f t="shared" si="0"/>
        <v>0</v>
      </c>
      <c r="E25" s="22">
        <v>0</v>
      </c>
      <c r="F25" s="22">
        <v>0</v>
      </c>
      <c r="G25" s="22"/>
    </row>
    <row r="26" spans="1:7" ht="20.25" customHeight="1">
      <c r="A26" s="21"/>
      <c r="B26" s="65"/>
      <c r="C26" s="63" t="s">
        <v>130</v>
      </c>
      <c r="D26" s="25">
        <f t="shared" si="0"/>
        <v>1237.06368</v>
      </c>
      <c r="E26" s="22">
        <v>1237.06368</v>
      </c>
      <c r="F26" s="22">
        <v>0</v>
      </c>
      <c r="G26" s="22"/>
    </row>
    <row r="27" spans="1:7" ht="20.25" customHeight="1">
      <c r="A27" s="21"/>
      <c r="B27" s="65"/>
      <c r="C27" s="63" t="s">
        <v>131</v>
      </c>
      <c r="D27" s="25">
        <f t="shared" si="0"/>
        <v>0</v>
      </c>
      <c r="E27" s="22">
        <v>0</v>
      </c>
      <c r="F27" s="22">
        <v>0</v>
      </c>
      <c r="G27" s="22"/>
    </row>
    <row r="28" spans="1:7" ht="20.25" customHeight="1">
      <c r="A28" s="21"/>
      <c r="B28" s="65"/>
      <c r="C28" s="63" t="s">
        <v>132</v>
      </c>
      <c r="D28" s="25">
        <f t="shared" si="0"/>
        <v>0</v>
      </c>
      <c r="E28" s="22">
        <v>0</v>
      </c>
      <c r="F28" s="22">
        <v>0</v>
      </c>
      <c r="G28" s="22"/>
    </row>
    <row r="29" spans="1:7" ht="20.25" customHeight="1">
      <c r="A29" s="21"/>
      <c r="B29" s="65"/>
      <c r="C29" s="63" t="s">
        <v>133</v>
      </c>
      <c r="D29" s="25">
        <f t="shared" si="0"/>
        <v>0</v>
      </c>
      <c r="E29" s="22">
        <v>0</v>
      </c>
      <c r="F29" s="22">
        <v>0</v>
      </c>
      <c r="G29" s="22"/>
    </row>
    <row r="30" spans="1:7" ht="20.25" customHeight="1">
      <c r="A30" s="21"/>
      <c r="B30" s="65"/>
      <c r="C30" s="63" t="s">
        <v>134</v>
      </c>
      <c r="D30" s="25">
        <f t="shared" si="0"/>
        <v>0</v>
      </c>
      <c r="E30" s="22">
        <v>0</v>
      </c>
      <c r="F30" s="22">
        <v>0</v>
      </c>
      <c r="G30" s="22"/>
    </row>
    <row r="31" spans="1:7" ht="20.25" customHeight="1">
      <c r="A31" s="21"/>
      <c r="B31" s="65"/>
      <c r="C31" s="63" t="s">
        <v>135</v>
      </c>
      <c r="D31" s="25">
        <f t="shared" si="0"/>
        <v>0</v>
      </c>
      <c r="E31" s="22">
        <v>0</v>
      </c>
      <c r="F31" s="22">
        <v>0</v>
      </c>
      <c r="G31" s="22"/>
    </row>
    <row r="32" spans="1:7" ht="20.25" customHeight="1">
      <c r="A32" s="21"/>
      <c r="B32" s="65"/>
      <c r="C32" s="63" t="s">
        <v>136</v>
      </c>
      <c r="D32" s="25">
        <f t="shared" si="0"/>
        <v>0</v>
      </c>
      <c r="E32" s="22">
        <v>0</v>
      </c>
      <c r="F32" s="22">
        <v>0</v>
      </c>
      <c r="G32" s="22"/>
    </row>
    <row r="33" spans="1:7" ht="20.25" customHeight="1">
      <c r="A33" s="21"/>
      <c r="B33" s="65"/>
      <c r="C33" s="63" t="s">
        <v>137</v>
      </c>
      <c r="D33" s="25">
        <f t="shared" si="0"/>
        <v>0</v>
      </c>
      <c r="E33" s="22">
        <v>0</v>
      </c>
      <c r="F33" s="22">
        <v>0</v>
      </c>
      <c r="G33" s="22"/>
    </row>
    <row r="34" spans="1:7" ht="20.25" customHeight="1">
      <c r="A34" s="21"/>
      <c r="B34" s="65"/>
      <c r="C34" s="63" t="s">
        <v>138</v>
      </c>
      <c r="D34" s="25">
        <f t="shared" si="0"/>
        <v>0</v>
      </c>
      <c r="E34" s="22">
        <v>0</v>
      </c>
      <c r="F34" s="22">
        <v>0</v>
      </c>
      <c r="G34" s="22"/>
    </row>
    <row r="35" spans="1:7" ht="20.25" customHeight="1">
      <c r="A35" s="21"/>
      <c r="B35" s="65"/>
      <c r="C35" s="63" t="s">
        <v>139</v>
      </c>
      <c r="D35" s="25">
        <f t="shared" si="0"/>
        <v>0</v>
      </c>
      <c r="E35" s="22">
        <v>0</v>
      </c>
      <c r="F35" s="22">
        <v>0</v>
      </c>
      <c r="G35" s="22"/>
    </row>
    <row r="36" spans="1:7" ht="20.25" customHeight="1">
      <c r="A36" s="26"/>
      <c r="B36" s="67"/>
      <c r="C36" s="68"/>
      <c r="D36" s="25"/>
      <c r="E36" s="25"/>
      <c r="F36" s="25"/>
      <c r="G36" s="25"/>
    </row>
    <row r="37" spans="1:7" ht="20.25" customHeight="1">
      <c r="A37" s="21"/>
      <c r="B37" s="65"/>
      <c r="C37" s="63" t="s">
        <v>140</v>
      </c>
      <c r="D37" s="25">
        <f>SUM(E37:G37)</f>
        <v>0</v>
      </c>
      <c r="E37" s="22"/>
      <c r="F37" s="22"/>
      <c r="G37" s="22"/>
    </row>
    <row r="38" spans="1:7" ht="20.25" customHeight="1">
      <c r="A38" s="21"/>
      <c r="B38" s="69"/>
      <c r="C38" s="63"/>
      <c r="D38" s="25"/>
      <c r="E38" s="25"/>
      <c r="F38" s="25"/>
      <c r="G38" s="25"/>
    </row>
    <row r="39" spans="1:7" ht="20.25" customHeight="1">
      <c r="A39" s="26" t="s">
        <v>52</v>
      </c>
      <c r="B39" s="70">
        <f>SUM(B6,B10)</f>
        <v>18317.698377</v>
      </c>
      <c r="C39" s="68" t="s">
        <v>53</v>
      </c>
      <c r="D39" s="25">
        <f>SUM(E39:G39)</f>
        <v>18317.698377</v>
      </c>
      <c r="E39" s="25">
        <f>SUM(E7:E37)</f>
        <v>18317.698377</v>
      </c>
      <c r="F39" s="25">
        <f>SUM(F7:F37)</f>
        <v>0</v>
      </c>
      <c r="G39" s="25">
        <f>SUM(G7:G37)</f>
        <v>0</v>
      </c>
    </row>
    <row r="40" spans="1:7" ht="20.25" customHeight="1">
      <c r="A40" s="29"/>
      <c r="B40" s="30"/>
      <c r="C40" s="31"/>
      <c r="D40" s="31"/>
      <c r="E40" s="31"/>
      <c r="F40" s="31"/>
      <c r="G40" s="31"/>
    </row>
  </sheetData>
  <sheetProtection/>
  <mergeCells count="3">
    <mergeCell ref="A2:G2"/>
    <mergeCell ref="C4:G4"/>
    <mergeCell ref="A4:B4"/>
  </mergeCells>
  <printOptions horizontalCentered="1" verticalCentered="1"/>
  <pageMargins left="0.5902777910232544" right="0.5902777910232544" top="0.5902777910232544" bottom="0.5902777910232544" header="0.5902777910232544" footer="0.39375001192092896"/>
  <pageSetup errors="blank" fitToHeight="0" fitToWidth="1" horizontalDpi="600" verticalDpi="600" orientation="landscape" paperSize="9" scale="8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2"/>
  <sheetViews>
    <sheetView showGridLines="0" showZeros="0" zoomScalePageLayoutView="0" workbookViewId="0" topLeftCell="A1">
      <selection activeCell="C8" sqref="C8"/>
    </sheetView>
  </sheetViews>
  <sheetFormatPr defaultColWidth="9.33203125" defaultRowHeight="11.25"/>
  <cols>
    <col min="1" max="1" width="4.5" style="0" customWidth="1"/>
    <col min="2" max="2" width="4.33203125" style="0" customWidth="1"/>
    <col min="3" max="3" width="8.16015625" style="0" customWidth="1"/>
    <col min="4" max="4" width="21.5" style="132" customWidth="1"/>
    <col min="5" max="5" width="10.5" style="0" customWidth="1"/>
    <col min="6" max="6" width="11.5" style="0" customWidth="1"/>
    <col min="7" max="7" width="10.83203125" style="0" customWidth="1"/>
    <col min="8" max="9" width="11.66015625" style="0" customWidth="1"/>
    <col min="10" max="10" width="8.16015625" style="0" customWidth="1"/>
    <col min="11" max="11" width="8.66015625" style="0" customWidth="1"/>
    <col min="12" max="13" width="8.83203125" style="0" customWidth="1"/>
    <col min="14" max="14" width="10.33203125" style="0" customWidth="1"/>
    <col min="15" max="15" width="8.83203125" style="0" customWidth="1"/>
    <col min="16" max="16" width="9.33203125" style="0" customWidth="1"/>
    <col min="17" max="17" width="7" style="0" customWidth="1"/>
    <col min="18" max="18" width="6.5" style="0" customWidth="1"/>
    <col min="19" max="19" width="7" style="0" customWidth="1"/>
  </cols>
  <sheetData>
    <row r="1" spans="1:19" s="1" customFormat="1" ht="18" customHeight="1">
      <c r="A1" s="71"/>
      <c r="B1" s="71"/>
      <c r="C1" s="71"/>
      <c r="D1" s="129"/>
      <c r="E1" s="71"/>
      <c r="F1" s="71"/>
      <c r="G1" s="71"/>
      <c r="H1" s="71"/>
      <c r="I1" s="71"/>
      <c r="J1"/>
      <c r="K1"/>
      <c r="L1"/>
      <c r="M1"/>
      <c r="N1"/>
      <c r="O1"/>
      <c r="P1"/>
      <c r="Q1"/>
      <c r="R1"/>
      <c r="S1" s="72" t="s">
        <v>141</v>
      </c>
    </row>
    <row r="2" spans="1:19" s="1" customFormat="1" ht="18" customHeight="1">
      <c r="A2" s="169" t="s">
        <v>142</v>
      </c>
      <c r="B2" s="169"/>
      <c r="C2" s="169"/>
      <c r="D2" s="169"/>
      <c r="E2" s="169"/>
      <c r="F2" s="169"/>
      <c r="G2" s="169"/>
      <c r="H2" s="169"/>
      <c r="I2" s="169"/>
      <c r="J2" s="169"/>
      <c r="K2" s="170"/>
      <c r="L2" s="170"/>
      <c r="M2" s="170"/>
      <c r="N2" s="170"/>
      <c r="O2" s="170"/>
      <c r="P2" s="170"/>
      <c r="Q2" s="170"/>
      <c r="R2" s="170"/>
      <c r="S2" s="171"/>
    </row>
    <row r="3" spans="1:19" s="1" customFormat="1" ht="18" customHeight="1">
      <c r="A3" s="73" t="s">
        <v>0</v>
      </c>
      <c r="B3" s="73"/>
      <c r="C3" s="73"/>
      <c r="D3" s="130"/>
      <c r="E3" s="74"/>
      <c r="F3" s="74"/>
      <c r="G3" s="74"/>
      <c r="H3" s="74"/>
      <c r="I3" s="74"/>
      <c r="J3"/>
      <c r="K3"/>
      <c r="L3"/>
      <c r="M3"/>
      <c r="N3"/>
      <c r="O3"/>
      <c r="P3"/>
      <c r="Q3"/>
      <c r="R3"/>
      <c r="S3" s="75" t="s">
        <v>5</v>
      </c>
    </row>
    <row r="4" spans="1:19" s="1" customFormat="1" ht="18" customHeight="1">
      <c r="A4" s="172" t="s">
        <v>56</v>
      </c>
      <c r="B4" s="173"/>
      <c r="C4" s="173"/>
      <c r="D4" s="173"/>
      <c r="E4" s="168" t="s">
        <v>57</v>
      </c>
      <c r="F4" s="165" t="s">
        <v>143</v>
      </c>
      <c r="G4" s="166"/>
      <c r="H4" s="166"/>
      <c r="I4" s="166"/>
      <c r="J4" s="166"/>
      <c r="K4" s="166"/>
      <c r="L4" s="167"/>
      <c r="M4" s="165" t="s">
        <v>144</v>
      </c>
      <c r="N4" s="166"/>
      <c r="O4" s="166"/>
      <c r="P4" s="166"/>
      <c r="Q4" s="166"/>
      <c r="R4" s="166"/>
      <c r="S4" s="167"/>
    </row>
    <row r="5" spans="1:19" s="1" customFormat="1" ht="18" customHeight="1">
      <c r="A5" s="172" t="s">
        <v>65</v>
      </c>
      <c r="B5" s="173"/>
      <c r="C5" s="139" t="s">
        <v>66</v>
      </c>
      <c r="D5" s="152" t="s">
        <v>145</v>
      </c>
      <c r="E5" s="168"/>
      <c r="F5" s="141" t="s">
        <v>57</v>
      </c>
      <c r="G5" s="165" t="s">
        <v>146</v>
      </c>
      <c r="H5" s="166"/>
      <c r="I5" s="167"/>
      <c r="J5" s="174" t="s">
        <v>147</v>
      </c>
      <c r="K5" s="175"/>
      <c r="L5" s="176"/>
      <c r="M5" s="141" t="s">
        <v>57</v>
      </c>
      <c r="N5" s="165" t="s">
        <v>146</v>
      </c>
      <c r="O5" s="166"/>
      <c r="P5" s="167"/>
      <c r="Q5" s="174" t="s">
        <v>147</v>
      </c>
      <c r="R5" s="175"/>
      <c r="S5" s="176"/>
    </row>
    <row r="6" spans="1:19" s="1" customFormat="1" ht="28.5" customHeight="1">
      <c r="A6" s="77" t="s">
        <v>68</v>
      </c>
      <c r="B6" s="77" t="s">
        <v>69</v>
      </c>
      <c r="C6" s="139"/>
      <c r="D6" s="152"/>
      <c r="E6" s="141"/>
      <c r="F6" s="177"/>
      <c r="G6" s="78" t="s">
        <v>148</v>
      </c>
      <c r="H6" s="76" t="s">
        <v>95</v>
      </c>
      <c r="I6" s="79" t="s">
        <v>96</v>
      </c>
      <c r="J6" s="78" t="s">
        <v>148</v>
      </c>
      <c r="K6" s="76" t="s">
        <v>95</v>
      </c>
      <c r="L6" s="79" t="s">
        <v>96</v>
      </c>
      <c r="M6" s="177"/>
      <c r="N6" s="78" t="s">
        <v>148</v>
      </c>
      <c r="O6" s="76" t="s">
        <v>95</v>
      </c>
      <c r="P6" s="79" t="s">
        <v>96</v>
      </c>
      <c r="Q6" s="78" t="s">
        <v>148</v>
      </c>
      <c r="R6" s="76" t="s">
        <v>95</v>
      </c>
      <c r="S6" s="79" t="s">
        <v>96</v>
      </c>
    </row>
    <row r="7" spans="1:19" s="2" customFormat="1" ht="18" customHeight="1">
      <c r="A7" s="80" t="s">
        <v>149</v>
      </c>
      <c r="B7" s="80" t="s">
        <v>149</v>
      </c>
      <c r="C7" s="80" t="s">
        <v>149</v>
      </c>
      <c r="D7" s="131" t="s">
        <v>149</v>
      </c>
      <c r="E7" s="81">
        <v>1</v>
      </c>
      <c r="F7" s="81">
        <v>2</v>
      </c>
      <c r="G7" s="81">
        <v>3</v>
      </c>
      <c r="H7" s="81">
        <v>4</v>
      </c>
      <c r="I7" s="81">
        <v>5</v>
      </c>
      <c r="J7" s="81">
        <v>6</v>
      </c>
      <c r="K7" s="81">
        <v>7</v>
      </c>
      <c r="L7" s="81">
        <v>8</v>
      </c>
      <c r="M7" s="81">
        <v>9</v>
      </c>
      <c r="N7" s="81">
        <v>10</v>
      </c>
      <c r="O7" s="81">
        <v>11</v>
      </c>
      <c r="P7" s="81">
        <v>12</v>
      </c>
      <c r="Q7" s="81">
        <v>13</v>
      </c>
      <c r="R7" s="81">
        <v>14</v>
      </c>
      <c r="S7" s="81">
        <v>15</v>
      </c>
    </row>
    <row r="8" spans="1:19" s="3" customFormat="1" ht="18" customHeight="1">
      <c r="A8" s="42" t="s">
        <v>71</v>
      </c>
      <c r="B8" s="42" t="s">
        <v>71</v>
      </c>
      <c r="C8" s="42" t="s">
        <v>71</v>
      </c>
      <c r="D8" s="42" t="s">
        <v>57</v>
      </c>
      <c r="E8" s="82">
        <f aca="true" t="shared" si="0" ref="E8:E32">SUM(F8,M8)</f>
        <v>18317.698377</v>
      </c>
      <c r="F8" s="82">
        <f aca="true" t="shared" si="1" ref="F8:F32">SUM(G8,J8)</f>
        <v>16635.070324</v>
      </c>
      <c r="G8" s="82">
        <f aca="true" t="shared" si="2" ref="G8:G32">SUM(H8:I8)</f>
        <v>16635.070324</v>
      </c>
      <c r="H8" s="82">
        <v>13188.070324</v>
      </c>
      <c r="I8" s="82">
        <v>3447</v>
      </c>
      <c r="J8" s="82">
        <f aca="true" t="shared" si="3" ref="J8:J32">SUM(K8:L8)</f>
        <v>0</v>
      </c>
      <c r="K8" s="82">
        <v>0</v>
      </c>
      <c r="L8" s="82">
        <v>0</v>
      </c>
      <c r="M8" s="82">
        <f aca="true" t="shared" si="4" ref="M8:M32">SUM(N8,Q8)</f>
        <v>1682.628053</v>
      </c>
      <c r="N8" s="82">
        <f aca="true" t="shared" si="5" ref="N8:N32">SUM(O8:P8)</f>
        <v>1682.628053</v>
      </c>
      <c r="O8" s="82">
        <v>0</v>
      </c>
      <c r="P8" s="82">
        <v>1682.628053</v>
      </c>
      <c r="Q8" s="82">
        <f aca="true" t="shared" si="6" ref="Q8:Q32">SUM(R8:S8)</f>
        <v>0</v>
      </c>
      <c r="R8" s="82">
        <v>0</v>
      </c>
      <c r="S8" s="82">
        <v>0</v>
      </c>
    </row>
    <row r="9" spans="1:19" s="3" customFormat="1" ht="18" customHeight="1">
      <c r="A9" s="42" t="s">
        <v>71</v>
      </c>
      <c r="B9" s="42" t="s">
        <v>71</v>
      </c>
      <c r="C9" s="42" t="s">
        <v>71</v>
      </c>
      <c r="D9" s="42" t="s">
        <v>72</v>
      </c>
      <c r="E9" s="82">
        <f t="shared" si="0"/>
        <v>18317.698377</v>
      </c>
      <c r="F9" s="82">
        <f t="shared" si="1"/>
        <v>16635.070324</v>
      </c>
      <c r="G9" s="82">
        <f t="shared" si="2"/>
        <v>16635.070324</v>
      </c>
      <c r="H9" s="82">
        <v>13188.070324</v>
      </c>
      <c r="I9" s="82">
        <v>3447</v>
      </c>
      <c r="J9" s="82">
        <f t="shared" si="3"/>
        <v>0</v>
      </c>
      <c r="K9" s="82">
        <v>0</v>
      </c>
      <c r="L9" s="82">
        <v>0</v>
      </c>
      <c r="M9" s="82">
        <f t="shared" si="4"/>
        <v>1682.628053</v>
      </c>
      <c r="N9" s="82">
        <f t="shared" si="5"/>
        <v>1682.628053</v>
      </c>
      <c r="O9" s="82">
        <v>0</v>
      </c>
      <c r="P9" s="82">
        <v>1682.628053</v>
      </c>
      <c r="Q9" s="82">
        <f t="shared" si="6"/>
        <v>0</v>
      </c>
      <c r="R9" s="82">
        <v>0</v>
      </c>
      <c r="S9" s="82">
        <v>0</v>
      </c>
    </row>
    <row r="10" spans="1:19" s="3" customFormat="1" ht="18" customHeight="1">
      <c r="A10" s="42" t="s">
        <v>71</v>
      </c>
      <c r="B10" s="42" t="s">
        <v>71</v>
      </c>
      <c r="C10" s="42" t="s">
        <v>71</v>
      </c>
      <c r="D10" s="42" t="s">
        <v>150</v>
      </c>
      <c r="E10" s="82">
        <f t="shared" si="0"/>
        <v>12008.479396</v>
      </c>
      <c r="F10" s="82">
        <f t="shared" si="1"/>
        <v>12008.479396</v>
      </c>
      <c r="G10" s="82">
        <f t="shared" si="2"/>
        <v>12008.479396</v>
      </c>
      <c r="H10" s="82">
        <v>11088.479396</v>
      </c>
      <c r="I10" s="82">
        <v>920</v>
      </c>
      <c r="J10" s="82">
        <f t="shared" si="3"/>
        <v>0</v>
      </c>
      <c r="K10" s="82">
        <v>0</v>
      </c>
      <c r="L10" s="82">
        <v>0</v>
      </c>
      <c r="M10" s="82">
        <f t="shared" si="4"/>
        <v>0</v>
      </c>
      <c r="N10" s="82">
        <f t="shared" si="5"/>
        <v>0</v>
      </c>
      <c r="O10" s="82">
        <v>0</v>
      </c>
      <c r="P10" s="82">
        <v>0</v>
      </c>
      <c r="Q10" s="82">
        <f t="shared" si="6"/>
        <v>0</v>
      </c>
      <c r="R10" s="82">
        <v>0</v>
      </c>
      <c r="S10" s="82">
        <v>0</v>
      </c>
    </row>
    <row r="11" spans="1:19" s="3" customFormat="1" ht="18" customHeight="1">
      <c r="A11" s="42" t="s">
        <v>151</v>
      </c>
      <c r="B11" s="42" t="s">
        <v>75</v>
      </c>
      <c r="C11" s="42" t="s">
        <v>76</v>
      </c>
      <c r="D11" s="42" t="s">
        <v>152</v>
      </c>
      <c r="E11" s="82">
        <f t="shared" si="0"/>
        <v>7452.06168</v>
      </c>
      <c r="F11" s="82">
        <f t="shared" si="1"/>
        <v>7452.06168</v>
      </c>
      <c r="G11" s="82">
        <f t="shared" si="2"/>
        <v>7452.06168</v>
      </c>
      <c r="H11" s="82">
        <v>7452.06168</v>
      </c>
      <c r="I11" s="82">
        <v>0</v>
      </c>
      <c r="J11" s="82">
        <f t="shared" si="3"/>
        <v>0</v>
      </c>
      <c r="K11" s="82">
        <v>0</v>
      </c>
      <c r="L11" s="82">
        <v>0</v>
      </c>
      <c r="M11" s="82">
        <f t="shared" si="4"/>
        <v>0</v>
      </c>
      <c r="N11" s="82">
        <f t="shared" si="5"/>
        <v>0</v>
      </c>
      <c r="O11" s="82">
        <v>0</v>
      </c>
      <c r="P11" s="82">
        <v>0</v>
      </c>
      <c r="Q11" s="82">
        <f t="shared" si="6"/>
        <v>0</v>
      </c>
      <c r="R11" s="82">
        <v>0</v>
      </c>
      <c r="S11" s="82">
        <v>0</v>
      </c>
    </row>
    <row r="12" spans="1:19" s="3" customFormat="1" ht="18" customHeight="1">
      <c r="A12" s="42" t="s">
        <v>151</v>
      </c>
      <c r="B12" s="42" t="s">
        <v>74</v>
      </c>
      <c r="C12" s="42" t="s">
        <v>76</v>
      </c>
      <c r="D12" s="42" t="s">
        <v>153</v>
      </c>
      <c r="E12" s="82">
        <f t="shared" si="0"/>
        <v>2399.354036</v>
      </c>
      <c r="F12" s="82">
        <f t="shared" si="1"/>
        <v>2399.354036</v>
      </c>
      <c r="G12" s="82">
        <f t="shared" si="2"/>
        <v>2399.354036</v>
      </c>
      <c r="H12" s="82">
        <v>2399.354036</v>
      </c>
      <c r="I12" s="82">
        <v>0</v>
      </c>
      <c r="J12" s="82">
        <f t="shared" si="3"/>
        <v>0</v>
      </c>
      <c r="K12" s="82">
        <v>0</v>
      </c>
      <c r="L12" s="82">
        <v>0</v>
      </c>
      <c r="M12" s="82">
        <f t="shared" si="4"/>
        <v>0</v>
      </c>
      <c r="N12" s="82">
        <f t="shared" si="5"/>
        <v>0</v>
      </c>
      <c r="O12" s="82">
        <v>0</v>
      </c>
      <c r="P12" s="82">
        <v>0</v>
      </c>
      <c r="Q12" s="82">
        <f t="shared" si="6"/>
        <v>0</v>
      </c>
      <c r="R12" s="82">
        <v>0</v>
      </c>
      <c r="S12" s="82">
        <v>0</v>
      </c>
    </row>
    <row r="13" spans="1:19" s="3" customFormat="1" ht="18" customHeight="1">
      <c r="A13" s="42" t="s">
        <v>151</v>
      </c>
      <c r="B13" s="42" t="s">
        <v>89</v>
      </c>
      <c r="C13" s="42" t="s">
        <v>76</v>
      </c>
      <c r="D13" s="42" t="s">
        <v>154</v>
      </c>
      <c r="E13" s="82">
        <f t="shared" si="0"/>
        <v>1237.06368</v>
      </c>
      <c r="F13" s="82">
        <f t="shared" si="1"/>
        <v>1237.06368</v>
      </c>
      <c r="G13" s="82">
        <f t="shared" si="2"/>
        <v>1237.06368</v>
      </c>
      <c r="H13" s="82">
        <v>1237.06368</v>
      </c>
      <c r="I13" s="82">
        <v>0</v>
      </c>
      <c r="J13" s="82">
        <f t="shared" si="3"/>
        <v>0</v>
      </c>
      <c r="K13" s="82">
        <v>0</v>
      </c>
      <c r="L13" s="82">
        <v>0</v>
      </c>
      <c r="M13" s="82">
        <f t="shared" si="4"/>
        <v>0</v>
      </c>
      <c r="N13" s="82">
        <f t="shared" si="5"/>
        <v>0</v>
      </c>
      <c r="O13" s="82">
        <v>0</v>
      </c>
      <c r="P13" s="82">
        <v>0</v>
      </c>
      <c r="Q13" s="82">
        <f t="shared" si="6"/>
        <v>0</v>
      </c>
      <c r="R13" s="82">
        <v>0</v>
      </c>
      <c r="S13" s="82">
        <v>0</v>
      </c>
    </row>
    <row r="14" spans="1:19" s="3" customFormat="1" ht="18" customHeight="1">
      <c r="A14" s="42" t="s">
        <v>151</v>
      </c>
      <c r="B14" s="42" t="s">
        <v>155</v>
      </c>
      <c r="C14" s="42" t="s">
        <v>76</v>
      </c>
      <c r="D14" s="42" t="s">
        <v>156</v>
      </c>
      <c r="E14" s="82">
        <f t="shared" si="0"/>
        <v>920</v>
      </c>
      <c r="F14" s="82">
        <f t="shared" si="1"/>
        <v>920</v>
      </c>
      <c r="G14" s="82">
        <f t="shared" si="2"/>
        <v>920</v>
      </c>
      <c r="H14" s="82">
        <v>0</v>
      </c>
      <c r="I14" s="82">
        <v>920</v>
      </c>
      <c r="J14" s="82">
        <f t="shared" si="3"/>
        <v>0</v>
      </c>
      <c r="K14" s="82">
        <v>0</v>
      </c>
      <c r="L14" s="82">
        <v>0</v>
      </c>
      <c r="M14" s="82">
        <f t="shared" si="4"/>
        <v>0</v>
      </c>
      <c r="N14" s="82">
        <f t="shared" si="5"/>
        <v>0</v>
      </c>
      <c r="O14" s="82">
        <v>0</v>
      </c>
      <c r="P14" s="82">
        <v>0</v>
      </c>
      <c r="Q14" s="82">
        <f t="shared" si="6"/>
        <v>0</v>
      </c>
      <c r="R14" s="82">
        <v>0</v>
      </c>
      <c r="S14" s="82">
        <v>0</v>
      </c>
    </row>
    <row r="15" spans="1:19" s="3" customFormat="1" ht="18" customHeight="1">
      <c r="A15" s="42" t="s">
        <v>71</v>
      </c>
      <c r="B15" s="42" t="s">
        <v>71</v>
      </c>
      <c r="C15" s="42" t="s">
        <v>71</v>
      </c>
      <c r="D15" s="42" t="s">
        <v>157</v>
      </c>
      <c r="E15" s="82">
        <f t="shared" si="0"/>
        <v>3779.892592</v>
      </c>
      <c r="F15" s="82">
        <f t="shared" si="1"/>
        <v>3704.392592</v>
      </c>
      <c r="G15" s="82">
        <f t="shared" si="2"/>
        <v>3704.392592</v>
      </c>
      <c r="H15" s="82">
        <v>2072.392592</v>
      </c>
      <c r="I15" s="82">
        <v>1632</v>
      </c>
      <c r="J15" s="82">
        <f t="shared" si="3"/>
        <v>0</v>
      </c>
      <c r="K15" s="82">
        <v>0</v>
      </c>
      <c r="L15" s="82">
        <v>0</v>
      </c>
      <c r="M15" s="82">
        <f t="shared" si="4"/>
        <v>75.5</v>
      </c>
      <c r="N15" s="82">
        <f t="shared" si="5"/>
        <v>75.5</v>
      </c>
      <c r="O15" s="82">
        <v>0</v>
      </c>
      <c r="P15" s="82">
        <v>75.5</v>
      </c>
      <c r="Q15" s="82">
        <f t="shared" si="6"/>
        <v>0</v>
      </c>
      <c r="R15" s="82">
        <v>0</v>
      </c>
      <c r="S15" s="82">
        <v>0</v>
      </c>
    </row>
    <row r="16" spans="1:19" s="3" customFormat="1" ht="18" customHeight="1">
      <c r="A16" s="42" t="s">
        <v>158</v>
      </c>
      <c r="B16" s="42" t="s">
        <v>75</v>
      </c>
      <c r="C16" s="42" t="s">
        <v>76</v>
      </c>
      <c r="D16" s="42" t="s">
        <v>159</v>
      </c>
      <c r="E16" s="82">
        <f t="shared" si="0"/>
        <v>1710.055648</v>
      </c>
      <c r="F16" s="82">
        <f t="shared" si="1"/>
        <v>1710.055648</v>
      </c>
      <c r="G16" s="82">
        <f t="shared" si="2"/>
        <v>1710.055648</v>
      </c>
      <c r="H16" s="82">
        <v>1074.055648</v>
      </c>
      <c r="I16" s="82">
        <v>636</v>
      </c>
      <c r="J16" s="82">
        <f t="shared" si="3"/>
        <v>0</v>
      </c>
      <c r="K16" s="82">
        <v>0</v>
      </c>
      <c r="L16" s="82">
        <v>0</v>
      </c>
      <c r="M16" s="82">
        <f t="shared" si="4"/>
        <v>0</v>
      </c>
      <c r="N16" s="82">
        <f t="shared" si="5"/>
        <v>0</v>
      </c>
      <c r="O16" s="82">
        <v>0</v>
      </c>
      <c r="P16" s="82">
        <v>0</v>
      </c>
      <c r="Q16" s="82">
        <f t="shared" si="6"/>
        <v>0</v>
      </c>
      <c r="R16" s="82">
        <v>0</v>
      </c>
      <c r="S16" s="82">
        <v>0</v>
      </c>
    </row>
    <row r="17" spans="1:19" s="3" customFormat="1" ht="18" customHeight="1">
      <c r="A17" s="42" t="s">
        <v>158</v>
      </c>
      <c r="B17" s="42" t="s">
        <v>89</v>
      </c>
      <c r="C17" s="42" t="s">
        <v>76</v>
      </c>
      <c r="D17" s="42" t="s">
        <v>160</v>
      </c>
      <c r="E17" s="82">
        <f t="shared" si="0"/>
        <v>166.98104</v>
      </c>
      <c r="F17" s="82">
        <f t="shared" si="1"/>
        <v>166.98104</v>
      </c>
      <c r="G17" s="82">
        <f t="shared" si="2"/>
        <v>166.98104</v>
      </c>
      <c r="H17" s="82">
        <v>86.98104</v>
      </c>
      <c r="I17" s="82">
        <v>80</v>
      </c>
      <c r="J17" s="82">
        <f t="shared" si="3"/>
        <v>0</v>
      </c>
      <c r="K17" s="82">
        <v>0</v>
      </c>
      <c r="L17" s="82">
        <v>0</v>
      </c>
      <c r="M17" s="82">
        <f t="shared" si="4"/>
        <v>0</v>
      </c>
      <c r="N17" s="82">
        <f t="shared" si="5"/>
        <v>0</v>
      </c>
      <c r="O17" s="82">
        <v>0</v>
      </c>
      <c r="P17" s="82">
        <v>0</v>
      </c>
      <c r="Q17" s="82">
        <f t="shared" si="6"/>
        <v>0</v>
      </c>
      <c r="R17" s="82">
        <v>0</v>
      </c>
      <c r="S17" s="82">
        <v>0</v>
      </c>
    </row>
    <row r="18" spans="1:19" s="3" customFormat="1" ht="18" customHeight="1">
      <c r="A18" s="42" t="s">
        <v>158</v>
      </c>
      <c r="B18" s="42" t="s">
        <v>161</v>
      </c>
      <c r="C18" s="42" t="s">
        <v>76</v>
      </c>
      <c r="D18" s="42" t="s">
        <v>162</v>
      </c>
      <c r="E18" s="82">
        <f t="shared" si="0"/>
        <v>135</v>
      </c>
      <c r="F18" s="82">
        <f t="shared" si="1"/>
        <v>135</v>
      </c>
      <c r="G18" s="82">
        <f t="shared" si="2"/>
        <v>135</v>
      </c>
      <c r="H18" s="82">
        <v>0</v>
      </c>
      <c r="I18" s="82">
        <v>135</v>
      </c>
      <c r="J18" s="82">
        <f t="shared" si="3"/>
        <v>0</v>
      </c>
      <c r="K18" s="82">
        <v>0</v>
      </c>
      <c r="L18" s="82">
        <v>0</v>
      </c>
      <c r="M18" s="82">
        <f t="shared" si="4"/>
        <v>0</v>
      </c>
      <c r="N18" s="82">
        <f t="shared" si="5"/>
        <v>0</v>
      </c>
      <c r="O18" s="82">
        <v>0</v>
      </c>
      <c r="P18" s="82">
        <v>0</v>
      </c>
      <c r="Q18" s="82">
        <f t="shared" si="6"/>
        <v>0</v>
      </c>
      <c r="R18" s="82">
        <v>0</v>
      </c>
      <c r="S18" s="82">
        <v>0</v>
      </c>
    </row>
    <row r="19" spans="1:19" s="3" customFormat="1" ht="18" customHeight="1">
      <c r="A19" s="42" t="s">
        <v>158</v>
      </c>
      <c r="B19" s="42" t="s">
        <v>82</v>
      </c>
      <c r="C19" s="42" t="s">
        <v>76</v>
      </c>
      <c r="D19" s="42" t="s">
        <v>163</v>
      </c>
      <c r="E19" s="82">
        <f t="shared" si="0"/>
        <v>55</v>
      </c>
      <c r="F19" s="82">
        <f t="shared" si="1"/>
        <v>55</v>
      </c>
      <c r="G19" s="82">
        <f t="shared" si="2"/>
        <v>55</v>
      </c>
      <c r="H19" s="82">
        <v>0</v>
      </c>
      <c r="I19" s="82">
        <v>55</v>
      </c>
      <c r="J19" s="82">
        <f t="shared" si="3"/>
        <v>0</v>
      </c>
      <c r="K19" s="82">
        <v>0</v>
      </c>
      <c r="L19" s="82">
        <v>0</v>
      </c>
      <c r="M19" s="82">
        <f t="shared" si="4"/>
        <v>0</v>
      </c>
      <c r="N19" s="82">
        <f t="shared" si="5"/>
        <v>0</v>
      </c>
      <c r="O19" s="82">
        <v>0</v>
      </c>
      <c r="P19" s="82">
        <v>0</v>
      </c>
      <c r="Q19" s="82">
        <f t="shared" si="6"/>
        <v>0</v>
      </c>
      <c r="R19" s="82">
        <v>0</v>
      </c>
      <c r="S19" s="82">
        <v>0</v>
      </c>
    </row>
    <row r="20" spans="1:19" s="3" customFormat="1" ht="18" customHeight="1">
      <c r="A20" s="42" t="s">
        <v>158</v>
      </c>
      <c r="B20" s="42" t="s">
        <v>84</v>
      </c>
      <c r="C20" s="42" t="s">
        <v>76</v>
      </c>
      <c r="D20" s="42" t="s">
        <v>164</v>
      </c>
      <c r="E20" s="82">
        <f t="shared" si="0"/>
        <v>36.0686</v>
      </c>
      <c r="F20" s="82">
        <f t="shared" si="1"/>
        <v>36.0686</v>
      </c>
      <c r="G20" s="82">
        <f t="shared" si="2"/>
        <v>36.0686</v>
      </c>
      <c r="H20" s="82">
        <v>36.0686</v>
      </c>
      <c r="I20" s="82">
        <v>0</v>
      </c>
      <c r="J20" s="82">
        <f t="shared" si="3"/>
        <v>0</v>
      </c>
      <c r="K20" s="82">
        <v>0</v>
      </c>
      <c r="L20" s="82">
        <v>0</v>
      </c>
      <c r="M20" s="82">
        <f t="shared" si="4"/>
        <v>0</v>
      </c>
      <c r="N20" s="82">
        <f t="shared" si="5"/>
        <v>0</v>
      </c>
      <c r="O20" s="82">
        <v>0</v>
      </c>
      <c r="P20" s="82">
        <v>0</v>
      </c>
      <c r="Q20" s="82">
        <f t="shared" si="6"/>
        <v>0</v>
      </c>
      <c r="R20" s="82">
        <v>0</v>
      </c>
      <c r="S20" s="82">
        <v>0</v>
      </c>
    </row>
    <row r="21" spans="1:19" s="3" customFormat="1" ht="18" customHeight="1">
      <c r="A21" s="42" t="s">
        <v>158</v>
      </c>
      <c r="B21" s="42" t="s">
        <v>165</v>
      </c>
      <c r="C21" s="42" t="s">
        <v>76</v>
      </c>
      <c r="D21" s="42" t="s">
        <v>166</v>
      </c>
      <c r="E21" s="82">
        <f t="shared" si="0"/>
        <v>453</v>
      </c>
      <c r="F21" s="82">
        <f t="shared" si="1"/>
        <v>453</v>
      </c>
      <c r="G21" s="82">
        <f t="shared" si="2"/>
        <v>453</v>
      </c>
      <c r="H21" s="82">
        <v>432</v>
      </c>
      <c r="I21" s="82">
        <v>21</v>
      </c>
      <c r="J21" s="82">
        <f t="shared" si="3"/>
        <v>0</v>
      </c>
      <c r="K21" s="82">
        <v>0</v>
      </c>
      <c r="L21" s="82">
        <v>0</v>
      </c>
      <c r="M21" s="82">
        <f t="shared" si="4"/>
        <v>0</v>
      </c>
      <c r="N21" s="82">
        <f t="shared" si="5"/>
        <v>0</v>
      </c>
      <c r="O21" s="82">
        <v>0</v>
      </c>
      <c r="P21" s="82">
        <v>0</v>
      </c>
      <c r="Q21" s="82">
        <f t="shared" si="6"/>
        <v>0</v>
      </c>
      <c r="R21" s="82">
        <v>0</v>
      </c>
      <c r="S21" s="82">
        <v>0</v>
      </c>
    </row>
    <row r="22" spans="1:19" s="3" customFormat="1" ht="18" customHeight="1">
      <c r="A22" s="42" t="s">
        <v>158</v>
      </c>
      <c r="B22" s="42" t="s">
        <v>167</v>
      </c>
      <c r="C22" s="42" t="s">
        <v>76</v>
      </c>
      <c r="D22" s="42" t="s">
        <v>168</v>
      </c>
      <c r="E22" s="82">
        <f t="shared" si="0"/>
        <v>197.433382</v>
      </c>
      <c r="F22" s="82">
        <f t="shared" si="1"/>
        <v>122.733382</v>
      </c>
      <c r="G22" s="82">
        <f t="shared" si="2"/>
        <v>122.733382</v>
      </c>
      <c r="H22" s="82">
        <v>17.733382</v>
      </c>
      <c r="I22" s="82">
        <v>105</v>
      </c>
      <c r="J22" s="82">
        <f t="shared" si="3"/>
        <v>0</v>
      </c>
      <c r="K22" s="82">
        <v>0</v>
      </c>
      <c r="L22" s="82">
        <v>0</v>
      </c>
      <c r="M22" s="82">
        <f t="shared" si="4"/>
        <v>74.7</v>
      </c>
      <c r="N22" s="82">
        <f t="shared" si="5"/>
        <v>74.7</v>
      </c>
      <c r="O22" s="82">
        <v>0</v>
      </c>
      <c r="P22" s="82">
        <v>74.7</v>
      </c>
      <c r="Q22" s="82">
        <f t="shared" si="6"/>
        <v>0</v>
      </c>
      <c r="R22" s="82">
        <v>0</v>
      </c>
      <c r="S22" s="82">
        <v>0</v>
      </c>
    </row>
    <row r="23" spans="1:19" s="3" customFormat="1" ht="18" customHeight="1">
      <c r="A23" s="42" t="s">
        <v>158</v>
      </c>
      <c r="B23" s="42" t="s">
        <v>155</v>
      </c>
      <c r="C23" s="42" t="s">
        <v>76</v>
      </c>
      <c r="D23" s="42" t="s">
        <v>169</v>
      </c>
      <c r="E23" s="82">
        <f t="shared" si="0"/>
        <v>1026.353922</v>
      </c>
      <c r="F23" s="82">
        <f t="shared" si="1"/>
        <v>1025.553922</v>
      </c>
      <c r="G23" s="82">
        <f t="shared" si="2"/>
        <v>1025.553922</v>
      </c>
      <c r="H23" s="82">
        <v>425.553922</v>
      </c>
      <c r="I23" s="82">
        <v>600</v>
      </c>
      <c r="J23" s="82">
        <f t="shared" si="3"/>
        <v>0</v>
      </c>
      <c r="K23" s="82">
        <v>0</v>
      </c>
      <c r="L23" s="82">
        <v>0</v>
      </c>
      <c r="M23" s="82">
        <f t="shared" si="4"/>
        <v>0.8</v>
      </c>
      <c r="N23" s="82">
        <f t="shared" si="5"/>
        <v>0.8</v>
      </c>
      <c r="O23" s="82">
        <v>0</v>
      </c>
      <c r="P23" s="82">
        <v>0.8</v>
      </c>
      <c r="Q23" s="82">
        <f t="shared" si="6"/>
        <v>0</v>
      </c>
      <c r="R23" s="82">
        <v>0</v>
      </c>
      <c r="S23" s="82">
        <v>0</v>
      </c>
    </row>
    <row r="24" spans="1:19" s="3" customFormat="1" ht="18" customHeight="1">
      <c r="A24" s="42" t="s">
        <v>71</v>
      </c>
      <c r="B24" s="42" t="s">
        <v>71</v>
      </c>
      <c r="C24" s="42" t="s">
        <v>71</v>
      </c>
      <c r="D24" s="42" t="s">
        <v>170</v>
      </c>
      <c r="E24" s="82">
        <f t="shared" si="0"/>
        <v>1872.128053</v>
      </c>
      <c r="F24" s="82">
        <f t="shared" si="1"/>
        <v>745</v>
      </c>
      <c r="G24" s="82">
        <f t="shared" si="2"/>
        <v>745</v>
      </c>
      <c r="H24" s="82">
        <v>0</v>
      </c>
      <c r="I24" s="82">
        <v>745</v>
      </c>
      <c r="J24" s="82">
        <f t="shared" si="3"/>
        <v>0</v>
      </c>
      <c r="K24" s="82">
        <v>0</v>
      </c>
      <c r="L24" s="82">
        <v>0</v>
      </c>
      <c r="M24" s="82">
        <f t="shared" si="4"/>
        <v>1127.128053</v>
      </c>
      <c r="N24" s="82">
        <f t="shared" si="5"/>
        <v>1127.128053</v>
      </c>
      <c r="O24" s="82">
        <v>0</v>
      </c>
      <c r="P24" s="82">
        <v>1127.128053</v>
      </c>
      <c r="Q24" s="82">
        <f t="shared" si="6"/>
        <v>0</v>
      </c>
      <c r="R24" s="82">
        <v>0</v>
      </c>
      <c r="S24" s="82">
        <v>0</v>
      </c>
    </row>
    <row r="25" spans="1:19" s="3" customFormat="1" ht="18" customHeight="1">
      <c r="A25" s="42" t="s">
        <v>171</v>
      </c>
      <c r="B25" s="42" t="s">
        <v>84</v>
      </c>
      <c r="C25" s="42" t="s">
        <v>76</v>
      </c>
      <c r="D25" s="42" t="s">
        <v>172</v>
      </c>
      <c r="E25" s="82">
        <f t="shared" si="0"/>
        <v>401</v>
      </c>
      <c r="F25" s="82">
        <f t="shared" si="1"/>
        <v>401</v>
      </c>
      <c r="G25" s="82">
        <f t="shared" si="2"/>
        <v>401</v>
      </c>
      <c r="H25" s="82">
        <v>0</v>
      </c>
      <c r="I25" s="82">
        <v>401</v>
      </c>
      <c r="J25" s="82">
        <f t="shared" si="3"/>
        <v>0</v>
      </c>
      <c r="K25" s="82">
        <v>0</v>
      </c>
      <c r="L25" s="82">
        <v>0</v>
      </c>
      <c r="M25" s="82">
        <f t="shared" si="4"/>
        <v>0</v>
      </c>
      <c r="N25" s="82">
        <f t="shared" si="5"/>
        <v>0</v>
      </c>
      <c r="O25" s="82">
        <v>0</v>
      </c>
      <c r="P25" s="82">
        <v>0</v>
      </c>
      <c r="Q25" s="82">
        <f t="shared" si="6"/>
        <v>0</v>
      </c>
      <c r="R25" s="82">
        <v>0</v>
      </c>
      <c r="S25" s="82">
        <v>0</v>
      </c>
    </row>
    <row r="26" spans="1:19" s="3" customFormat="1" ht="18" customHeight="1">
      <c r="A26" s="42" t="s">
        <v>171</v>
      </c>
      <c r="B26" s="42" t="s">
        <v>155</v>
      </c>
      <c r="C26" s="42" t="s">
        <v>76</v>
      </c>
      <c r="D26" s="42" t="s">
        <v>173</v>
      </c>
      <c r="E26" s="82">
        <f t="shared" si="0"/>
        <v>1471.128053</v>
      </c>
      <c r="F26" s="82">
        <f t="shared" si="1"/>
        <v>344</v>
      </c>
      <c r="G26" s="82">
        <f t="shared" si="2"/>
        <v>344</v>
      </c>
      <c r="H26" s="82">
        <v>0</v>
      </c>
      <c r="I26" s="82">
        <v>344</v>
      </c>
      <c r="J26" s="82">
        <f t="shared" si="3"/>
        <v>0</v>
      </c>
      <c r="K26" s="82">
        <v>0</v>
      </c>
      <c r="L26" s="82">
        <v>0</v>
      </c>
      <c r="M26" s="82">
        <f t="shared" si="4"/>
        <v>1127.128053</v>
      </c>
      <c r="N26" s="82">
        <f t="shared" si="5"/>
        <v>1127.128053</v>
      </c>
      <c r="O26" s="82">
        <v>0</v>
      </c>
      <c r="P26" s="82">
        <v>1127.128053</v>
      </c>
      <c r="Q26" s="82">
        <f t="shared" si="6"/>
        <v>0</v>
      </c>
      <c r="R26" s="82">
        <v>0</v>
      </c>
      <c r="S26" s="82">
        <v>0</v>
      </c>
    </row>
    <row r="27" spans="1:19" s="3" customFormat="1" ht="18" customHeight="1">
      <c r="A27" s="42" t="s">
        <v>71</v>
      </c>
      <c r="B27" s="42" t="s">
        <v>71</v>
      </c>
      <c r="C27" s="42" t="s">
        <v>71</v>
      </c>
      <c r="D27" s="42" t="s">
        <v>174</v>
      </c>
      <c r="E27" s="82">
        <f t="shared" si="0"/>
        <v>182.198336</v>
      </c>
      <c r="F27" s="82">
        <f t="shared" si="1"/>
        <v>177.198336</v>
      </c>
      <c r="G27" s="82">
        <f t="shared" si="2"/>
        <v>177.198336</v>
      </c>
      <c r="H27" s="82">
        <v>27.198336</v>
      </c>
      <c r="I27" s="82">
        <v>150</v>
      </c>
      <c r="J27" s="82">
        <f t="shared" si="3"/>
        <v>0</v>
      </c>
      <c r="K27" s="82">
        <v>0</v>
      </c>
      <c r="L27" s="82">
        <v>0</v>
      </c>
      <c r="M27" s="82">
        <f t="shared" si="4"/>
        <v>5</v>
      </c>
      <c r="N27" s="82">
        <f t="shared" si="5"/>
        <v>5</v>
      </c>
      <c r="O27" s="82">
        <v>0</v>
      </c>
      <c r="P27" s="82">
        <v>5</v>
      </c>
      <c r="Q27" s="82">
        <f t="shared" si="6"/>
        <v>0</v>
      </c>
      <c r="R27" s="82">
        <v>0</v>
      </c>
      <c r="S27" s="82">
        <v>0</v>
      </c>
    </row>
    <row r="28" spans="1:19" s="3" customFormat="1" ht="18" customHeight="1">
      <c r="A28" s="42" t="s">
        <v>175</v>
      </c>
      <c r="B28" s="42" t="s">
        <v>75</v>
      </c>
      <c r="C28" s="42" t="s">
        <v>76</v>
      </c>
      <c r="D28" s="42" t="s">
        <v>176</v>
      </c>
      <c r="E28" s="82">
        <f t="shared" si="0"/>
        <v>6.6336</v>
      </c>
      <c r="F28" s="82">
        <f t="shared" si="1"/>
        <v>6.6336</v>
      </c>
      <c r="G28" s="82">
        <f t="shared" si="2"/>
        <v>6.6336</v>
      </c>
      <c r="H28" s="82">
        <v>6.6336</v>
      </c>
      <c r="I28" s="82">
        <v>0</v>
      </c>
      <c r="J28" s="82">
        <f t="shared" si="3"/>
        <v>0</v>
      </c>
      <c r="K28" s="82">
        <v>0</v>
      </c>
      <c r="L28" s="82">
        <v>0</v>
      </c>
      <c r="M28" s="82">
        <f t="shared" si="4"/>
        <v>0</v>
      </c>
      <c r="N28" s="82">
        <f t="shared" si="5"/>
        <v>0</v>
      </c>
      <c r="O28" s="82">
        <v>0</v>
      </c>
      <c r="P28" s="82">
        <v>0</v>
      </c>
      <c r="Q28" s="82">
        <f t="shared" si="6"/>
        <v>0</v>
      </c>
      <c r="R28" s="82">
        <v>0</v>
      </c>
      <c r="S28" s="82">
        <v>0</v>
      </c>
    </row>
    <row r="29" spans="1:19" s="3" customFormat="1" ht="18" customHeight="1">
      <c r="A29" s="42" t="s">
        <v>175</v>
      </c>
      <c r="B29" s="42" t="s">
        <v>82</v>
      </c>
      <c r="C29" s="42" t="s">
        <v>76</v>
      </c>
      <c r="D29" s="42" t="s">
        <v>177</v>
      </c>
      <c r="E29" s="82">
        <f t="shared" si="0"/>
        <v>20.564736</v>
      </c>
      <c r="F29" s="82">
        <f t="shared" si="1"/>
        <v>20.564736</v>
      </c>
      <c r="G29" s="82">
        <f t="shared" si="2"/>
        <v>20.564736</v>
      </c>
      <c r="H29" s="82">
        <v>20.564736</v>
      </c>
      <c r="I29" s="82">
        <v>0</v>
      </c>
      <c r="J29" s="82">
        <f t="shared" si="3"/>
        <v>0</v>
      </c>
      <c r="K29" s="82">
        <v>0</v>
      </c>
      <c r="L29" s="82">
        <v>0</v>
      </c>
      <c r="M29" s="82">
        <f t="shared" si="4"/>
        <v>0</v>
      </c>
      <c r="N29" s="82">
        <f t="shared" si="5"/>
        <v>0</v>
      </c>
      <c r="O29" s="82">
        <v>0</v>
      </c>
      <c r="P29" s="82">
        <v>0</v>
      </c>
      <c r="Q29" s="82">
        <f t="shared" si="6"/>
        <v>0</v>
      </c>
      <c r="R29" s="82">
        <v>0</v>
      </c>
      <c r="S29" s="82">
        <v>0</v>
      </c>
    </row>
    <row r="30" spans="1:19" s="3" customFormat="1" ht="18" customHeight="1">
      <c r="A30" s="42" t="s">
        <v>175</v>
      </c>
      <c r="B30" s="42" t="s">
        <v>155</v>
      </c>
      <c r="C30" s="42" t="s">
        <v>76</v>
      </c>
      <c r="D30" s="42" t="s">
        <v>178</v>
      </c>
      <c r="E30" s="82">
        <f t="shared" si="0"/>
        <v>155</v>
      </c>
      <c r="F30" s="82">
        <f t="shared" si="1"/>
        <v>150</v>
      </c>
      <c r="G30" s="82">
        <f t="shared" si="2"/>
        <v>150</v>
      </c>
      <c r="H30" s="82">
        <v>0</v>
      </c>
      <c r="I30" s="82">
        <v>150</v>
      </c>
      <c r="J30" s="82">
        <f t="shared" si="3"/>
        <v>0</v>
      </c>
      <c r="K30" s="82">
        <v>0</v>
      </c>
      <c r="L30" s="82">
        <v>0</v>
      </c>
      <c r="M30" s="82">
        <f t="shared" si="4"/>
        <v>5</v>
      </c>
      <c r="N30" s="82">
        <f t="shared" si="5"/>
        <v>5</v>
      </c>
      <c r="O30" s="82">
        <v>0</v>
      </c>
      <c r="P30" s="82">
        <v>5</v>
      </c>
      <c r="Q30" s="82">
        <f t="shared" si="6"/>
        <v>0</v>
      </c>
      <c r="R30" s="82">
        <v>0</v>
      </c>
      <c r="S30" s="82">
        <v>0</v>
      </c>
    </row>
    <row r="31" spans="1:19" s="3" customFormat="1" ht="18" customHeight="1">
      <c r="A31" s="42" t="s">
        <v>71</v>
      </c>
      <c r="B31" s="42" t="s">
        <v>71</v>
      </c>
      <c r="C31" s="42" t="s">
        <v>71</v>
      </c>
      <c r="D31" s="42" t="s">
        <v>135</v>
      </c>
      <c r="E31" s="82">
        <f t="shared" si="0"/>
        <v>475</v>
      </c>
      <c r="F31" s="82">
        <f t="shared" si="1"/>
        <v>0</v>
      </c>
      <c r="G31" s="82">
        <f t="shared" si="2"/>
        <v>0</v>
      </c>
      <c r="H31" s="82">
        <v>0</v>
      </c>
      <c r="I31" s="82">
        <v>0</v>
      </c>
      <c r="J31" s="82">
        <f t="shared" si="3"/>
        <v>0</v>
      </c>
      <c r="K31" s="82">
        <v>0</v>
      </c>
      <c r="L31" s="82">
        <v>0</v>
      </c>
      <c r="M31" s="82">
        <f t="shared" si="4"/>
        <v>475</v>
      </c>
      <c r="N31" s="82">
        <f t="shared" si="5"/>
        <v>475</v>
      </c>
      <c r="O31" s="82">
        <v>0</v>
      </c>
      <c r="P31" s="82">
        <v>475</v>
      </c>
      <c r="Q31" s="82">
        <f t="shared" si="6"/>
        <v>0</v>
      </c>
      <c r="R31" s="82">
        <v>0</v>
      </c>
      <c r="S31" s="82">
        <v>0</v>
      </c>
    </row>
    <row r="32" spans="1:19" s="3" customFormat="1" ht="18" customHeight="1">
      <c r="A32" s="42" t="s">
        <v>179</v>
      </c>
      <c r="B32" s="42" t="s">
        <v>155</v>
      </c>
      <c r="C32" s="42" t="s">
        <v>76</v>
      </c>
      <c r="D32" s="42" t="s">
        <v>180</v>
      </c>
      <c r="E32" s="82">
        <f t="shared" si="0"/>
        <v>475</v>
      </c>
      <c r="F32" s="82">
        <f t="shared" si="1"/>
        <v>0</v>
      </c>
      <c r="G32" s="82">
        <f t="shared" si="2"/>
        <v>0</v>
      </c>
      <c r="H32" s="82">
        <v>0</v>
      </c>
      <c r="I32" s="82">
        <v>0</v>
      </c>
      <c r="J32" s="82">
        <f t="shared" si="3"/>
        <v>0</v>
      </c>
      <c r="K32" s="82">
        <v>0</v>
      </c>
      <c r="L32" s="82">
        <v>0</v>
      </c>
      <c r="M32" s="82">
        <f t="shared" si="4"/>
        <v>475</v>
      </c>
      <c r="N32" s="82">
        <f t="shared" si="5"/>
        <v>475</v>
      </c>
      <c r="O32" s="82">
        <v>0</v>
      </c>
      <c r="P32" s="82">
        <v>475</v>
      </c>
      <c r="Q32" s="82">
        <f t="shared" si="6"/>
        <v>0</v>
      </c>
      <c r="R32" s="82">
        <v>0</v>
      </c>
      <c r="S32" s="82">
        <v>0</v>
      </c>
    </row>
  </sheetData>
  <sheetProtection/>
  <mergeCells count="14">
    <mergeCell ref="F4:L4"/>
    <mergeCell ref="Q5:S5"/>
    <mergeCell ref="N5:P5"/>
    <mergeCell ref="M5:M6"/>
    <mergeCell ref="M4:S4"/>
    <mergeCell ref="C5:C6"/>
    <mergeCell ref="D5:D6"/>
    <mergeCell ref="E4:E6"/>
    <mergeCell ref="A2:S2"/>
    <mergeCell ref="A4:D4"/>
    <mergeCell ref="A5:B5"/>
    <mergeCell ref="J5:L5"/>
    <mergeCell ref="G5:I5"/>
    <mergeCell ref="F5:F6"/>
  </mergeCells>
  <printOptions horizontalCentered="1"/>
  <pageMargins left="0.17" right="0.39375001192092896" top="0.4722222089767456" bottom="0.4722222089767456" header="0" footer="0"/>
  <pageSetup errors="blank" fitToHeight="0" fitToWidth="1" horizontalDpi="600" verticalDpi="600" orientation="landscape" paperSize="9" scale="98"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J23"/>
  <sheetViews>
    <sheetView showGridLines="0" showZeros="0" zoomScalePageLayoutView="0" workbookViewId="0" topLeftCell="A1">
      <selection activeCell="F4" sqref="F4:S4"/>
    </sheetView>
  </sheetViews>
  <sheetFormatPr defaultColWidth="9.33203125" defaultRowHeight="11.25"/>
  <cols>
    <col min="1" max="1" width="4.83203125" style="0" customWidth="1"/>
    <col min="2" max="3" width="3.66015625" style="0" customWidth="1"/>
    <col min="4" max="4" width="34.33203125" style="0" customWidth="1"/>
    <col min="5" max="5" width="14.66015625" style="0" customWidth="1"/>
    <col min="6"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83"/>
      <c r="AC1" s="83"/>
      <c r="DJ1" s="34" t="s">
        <v>181</v>
      </c>
    </row>
    <row r="2" spans="1:114" ht="19.5" customHeight="1">
      <c r="A2" s="133" t="s">
        <v>182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row>
    <row r="3" spans="1:114" ht="19.5" customHeight="1">
      <c r="A3" s="84" t="s">
        <v>0</v>
      </c>
      <c r="B3" s="85"/>
      <c r="C3" s="85"/>
      <c r="D3" s="85"/>
      <c r="E3" s="38"/>
      <c r="F3" s="38"/>
      <c r="G3" s="38"/>
      <c r="H3" s="38"/>
      <c r="I3" s="38"/>
      <c r="J3" s="38"/>
      <c r="K3" s="38"/>
      <c r="L3" s="38"/>
      <c r="M3" s="38"/>
      <c r="N3" s="38"/>
      <c r="O3" s="38"/>
      <c r="P3" s="38"/>
      <c r="Q3" s="38"/>
      <c r="R3" s="38"/>
      <c r="S3" s="38"/>
      <c r="T3" s="38"/>
      <c r="U3" s="38"/>
      <c r="V3" s="38"/>
      <c r="W3" s="38"/>
      <c r="X3" s="38"/>
      <c r="Y3" s="38"/>
      <c r="Z3" s="38"/>
      <c r="AA3" s="38"/>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D3" s="86"/>
      <c r="DH3" s="3"/>
      <c r="DI3" s="3"/>
      <c r="DJ3" s="14" t="s">
        <v>5</v>
      </c>
    </row>
    <row r="4" spans="1:114" ht="19.5" customHeight="1">
      <c r="A4" s="146" t="s">
        <v>56</v>
      </c>
      <c r="B4" s="146"/>
      <c r="C4" s="146"/>
      <c r="D4" s="146"/>
      <c r="E4" s="193" t="s">
        <v>57</v>
      </c>
      <c r="F4" s="181" t="s">
        <v>183</v>
      </c>
      <c r="G4" s="182"/>
      <c r="H4" s="182"/>
      <c r="I4" s="182"/>
      <c r="J4" s="182"/>
      <c r="K4" s="182"/>
      <c r="L4" s="182"/>
      <c r="M4" s="182"/>
      <c r="N4" s="182"/>
      <c r="O4" s="182"/>
      <c r="P4" s="182"/>
      <c r="Q4" s="182"/>
      <c r="R4" s="182"/>
      <c r="S4" s="183"/>
      <c r="T4" s="181" t="s">
        <v>184</v>
      </c>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3"/>
      <c r="AU4" s="181" t="s">
        <v>185</v>
      </c>
      <c r="AV4" s="182"/>
      <c r="AW4" s="182"/>
      <c r="AX4" s="182"/>
      <c r="AY4" s="182"/>
      <c r="AZ4" s="182"/>
      <c r="BA4" s="182"/>
      <c r="BB4" s="182"/>
      <c r="BC4" s="182"/>
      <c r="BD4" s="182"/>
      <c r="BE4" s="182"/>
      <c r="BF4" s="183"/>
      <c r="BG4" s="181" t="s">
        <v>186</v>
      </c>
      <c r="BH4" s="182"/>
      <c r="BI4" s="182"/>
      <c r="BJ4" s="182"/>
      <c r="BK4" s="183"/>
      <c r="BL4" s="181" t="s">
        <v>187</v>
      </c>
      <c r="BM4" s="182"/>
      <c r="BN4" s="182"/>
      <c r="BO4" s="182"/>
      <c r="BP4" s="182"/>
      <c r="BQ4" s="182"/>
      <c r="BR4" s="182"/>
      <c r="BS4" s="182"/>
      <c r="BT4" s="182"/>
      <c r="BU4" s="182"/>
      <c r="BV4" s="182"/>
      <c r="BW4" s="182"/>
      <c r="BX4" s="183"/>
      <c r="BY4" s="181" t="s">
        <v>188</v>
      </c>
      <c r="BZ4" s="182"/>
      <c r="CA4" s="182"/>
      <c r="CB4" s="182"/>
      <c r="CC4" s="182"/>
      <c r="CD4" s="182"/>
      <c r="CE4" s="182"/>
      <c r="CF4" s="182"/>
      <c r="CG4" s="182"/>
      <c r="CH4" s="182"/>
      <c r="CI4" s="182"/>
      <c r="CJ4" s="182"/>
      <c r="CK4" s="182"/>
      <c r="CL4" s="182"/>
      <c r="CM4" s="182"/>
      <c r="CN4" s="182"/>
      <c r="CO4" s="182"/>
      <c r="CP4" s="183"/>
      <c r="CQ4" s="188" t="s">
        <v>189</v>
      </c>
      <c r="CR4" s="189"/>
      <c r="CS4" s="190"/>
      <c r="CT4" s="188" t="s">
        <v>190</v>
      </c>
      <c r="CU4" s="189"/>
      <c r="CV4" s="189"/>
      <c r="CW4" s="189"/>
      <c r="CX4" s="189"/>
      <c r="CY4" s="190"/>
      <c r="CZ4" s="188" t="s">
        <v>191</v>
      </c>
      <c r="DA4" s="189"/>
      <c r="DB4" s="190"/>
      <c r="DC4" s="181" t="s">
        <v>192</v>
      </c>
      <c r="DD4" s="182"/>
      <c r="DE4" s="182"/>
      <c r="DF4" s="182"/>
      <c r="DG4" s="183"/>
      <c r="DH4" s="179" t="s">
        <v>193</v>
      </c>
      <c r="DI4" s="179"/>
      <c r="DJ4" s="179"/>
    </row>
    <row r="5" spans="1:114" ht="19.5" customHeight="1">
      <c r="A5" s="87" t="s">
        <v>65</v>
      </c>
      <c r="B5" s="87"/>
      <c r="C5" s="88"/>
      <c r="D5" s="150" t="s">
        <v>194</v>
      </c>
      <c r="E5" s="194"/>
      <c r="F5" s="186" t="s">
        <v>148</v>
      </c>
      <c r="G5" s="186" t="s">
        <v>195</v>
      </c>
      <c r="H5" s="186" t="s">
        <v>196</v>
      </c>
      <c r="I5" s="186" t="s">
        <v>197</v>
      </c>
      <c r="J5" s="186" t="s">
        <v>198</v>
      </c>
      <c r="K5" s="186" t="s">
        <v>199</v>
      </c>
      <c r="L5" s="186" t="s">
        <v>200</v>
      </c>
      <c r="M5" s="186" t="s">
        <v>201</v>
      </c>
      <c r="N5" s="186" t="s">
        <v>202</v>
      </c>
      <c r="O5" s="186" t="s">
        <v>203</v>
      </c>
      <c r="P5" s="186" t="s">
        <v>204</v>
      </c>
      <c r="Q5" s="186" t="s">
        <v>205</v>
      </c>
      <c r="R5" s="186" t="s">
        <v>206</v>
      </c>
      <c r="S5" s="186" t="s">
        <v>207</v>
      </c>
      <c r="T5" s="186" t="s">
        <v>148</v>
      </c>
      <c r="U5" s="186" t="s">
        <v>208</v>
      </c>
      <c r="V5" s="186" t="s">
        <v>209</v>
      </c>
      <c r="W5" s="186" t="s">
        <v>210</v>
      </c>
      <c r="X5" s="186" t="s">
        <v>211</v>
      </c>
      <c r="Y5" s="186" t="s">
        <v>212</v>
      </c>
      <c r="Z5" s="186" t="s">
        <v>213</v>
      </c>
      <c r="AA5" s="186" t="s">
        <v>214</v>
      </c>
      <c r="AB5" s="186" t="s">
        <v>215</v>
      </c>
      <c r="AC5" s="186" t="s">
        <v>216</v>
      </c>
      <c r="AD5" s="186" t="s">
        <v>217</v>
      </c>
      <c r="AE5" s="186" t="s">
        <v>218</v>
      </c>
      <c r="AF5" s="186" t="s">
        <v>219</v>
      </c>
      <c r="AG5" s="186" t="s">
        <v>220</v>
      </c>
      <c r="AH5" s="186" t="s">
        <v>221</v>
      </c>
      <c r="AI5" s="186" t="s">
        <v>222</v>
      </c>
      <c r="AJ5" s="186" t="s">
        <v>223</v>
      </c>
      <c r="AK5" s="186" t="s">
        <v>224</v>
      </c>
      <c r="AL5" s="186" t="s">
        <v>225</v>
      </c>
      <c r="AM5" s="186" t="s">
        <v>226</v>
      </c>
      <c r="AN5" s="186" t="s">
        <v>227</v>
      </c>
      <c r="AO5" s="186" t="s">
        <v>228</v>
      </c>
      <c r="AP5" s="186" t="s">
        <v>229</v>
      </c>
      <c r="AQ5" s="186" t="s">
        <v>230</v>
      </c>
      <c r="AR5" s="186" t="s">
        <v>231</v>
      </c>
      <c r="AS5" s="186" t="s">
        <v>232</v>
      </c>
      <c r="AT5" s="186" t="s">
        <v>233</v>
      </c>
      <c r="AU5" s="186" t="s">
        <v>148</v>
      </c>
      <c r="AV5" s="186" t="s">
        <v>234</v>
      </c>
      <c r="AW5" s="186" t="s">
        <v>235</v>
      </c>
      <c r="AX5" s="186" t="s">
        <v>236</v>
      </c>
      <c r="AY5" s="186" t="s">
        <v>237</v>
      </c>
      <c r="AZ5" s="186" t="s">
        <v>238</v>
      </c>
      <c r="BA5" s="186" t="s">
        <v>239</v>
      </c>
      <c r="BB5" s="186" t="s">
        <v>240</v>
      </c>
      <c r="BC5" s="186" t="s">
        <v>241</v>
      </c>
      <c r="BD5" s="186" t="s">
        <v>242</v>
      </c>
      <c r="BE5" s="186" t="s">
        <v>243</v>
      </c>
      <c r="BF5" s="184" t="s">
        <v>244</v>
      </c>
      <c r="BG5" s="184" t="s">
        <v>148</v>
      </c>
      <c r="BH5" s="184" t="s">
        <v>245</v>
      </c>
      <c r="BI5" s="184" t="s">
        <v>246</v>
      </c>
      <c r="BJ5" s="184" t="s">
        <v>247</v>
      </c>
      <c r="BK5" s="184" t="s">
        <v>248</v>
      </c>
      <c r="BL5" s="186" t="s">
        <v>148</v>
      </c>
      <c r="BM5" s="186" t="s">
        <v>249</v>
      </c>
      <c r="BN5" s="186" t="s">
        <v>250</v>
      </c>
      <c r="BO5" s="186" t="s">
        <v>251</v>
      </c>
      <c r="BP5" s="186" t="s">
        <v>252</v>
      </c>
      <c r="BQ5" s="186" t="s">
        <v>253</v>
      </c>
      <c r="BR5" s="186" t="s">
        <v>254</v>
      </c>
      <c r="BS5" s="186" t="s">
        <v>255</v>
      </c>
      <c r="BT5" s="186" t="s">
        <v>256</v>
      </c>
      <c r="BU5" s="186" t="s">
        <v>257</v>
      </c>
      <c r="BV5" s="191" t="s">
        <v>258</v>
      </c>
      <c r="BW5" s="191" t="s">
        <v>259</v>
      </c>
      <c r="BX5" s="186" t="s">
        <v>260</v>
      </c>
      <c r="BY5" s="186" t="s">
        <v>148</v>
      </c>
      <c r="BZ5" s="186" t="s">
        <v>249</v>
      </c>
      <c r="CA5" s="186" t="s">
        <v>250</v>
      </c>
      <c r="CB5" s="186" t="s">
        <v>251</v>
      </c>
      <c r="CC5" s="186" t="s">
        <v>252</v>
      </c>
      <c r="CD5" s="186" t="s">
        <v>253</v>
      </c>
      <c r="CE5" s="186" t="s">
        <v>254</v>
      </c>
      <c r="CF5" s="186" t="s">
        <v>255</v>
      </c>
      <c r="CG5" s="186" t="s">
        <v>261</v>
      </c>
      <c r="CH5" s="186" t="s">
        <v>262</v>
      </c>
      <c r="CI5" s="186" t="s">
        <v>263</v>
      </c>
      <c r="CJ5" s="186" t="s">
        <v>264</v>
      </c>
      <c r="CK5" s="186" t="s">
        <v>256</v>
      </c>
      <c r="CL5" s="186" t="s">
        <v>257</v>
      </c>
      <c r="CM5" s="186" t="s">
        <v>265</v>
      </c>
      <c r="CN5" s="191" t="s">
        <v>258</v>
      </c>
      <c r="CO5" s="191" t="s">
        <v>259</v>
      </c>
      <c r="CP5" s="186" t="s">
        <v>266</v>
      </c>
      <c r="CQ5" s="191" t="s">
        <v>148</v>
      </c>
      <c r="CR5" s="191" t="s">
        <v>267</v>
      </c>
      <c r="CS5" s="186" t="s">
        <v>268</v>
      </c>
      <c r="CT5" s="191" t="s">
        <v>148</v>
      </c>
      <c r="CU5" s="191" t="s">
        <v>267</v>
      </c>
      <c r="CV5" s="186" t="s">
        <v>269</v>
      </c>
      <c r="CW5" s="191" t="s">
        <v>270</v>
      </c>
      <c r="CX5" s="191" t="s">
        <v>271</v>
      </c>
      <c r="CY5" s="184" t="s">
        <v>268</v>
      </c>
      <c r="CZ5" s="191" t="s">
        <v>148</v>
      </c>
      <c r="DA5" s="191" t="s">
        <v>191</v>
      </c>
      <c r="DB5" s="191" t="s">
        <v>272</v>
      </c>
      <c r="DC5" s="186" t="s">
        <v>148</v>
      </c>
      <c r="DD5" s="186" t="s">
        <v>273</v>
      </c>
      <c r="DE5" s="186" t="s">
        <v>274</v>
      </c>
      <c r="DF5" s="186" t="s">
        <v>272</v>
      </c>
      <c r="DG5" s="184" t="s">
        <v>192</v>
      </c>
      <c r="DH5" s="180" t="s">
        <v>148</v>
      </c>
      <c r="DI5" s="178" t="s">
        <v>275</v>
      </c>
      <c r="DJ5" s="178" t="s">
        <v>276</v>
      </c>
    </row>
    <row r="6" spans="1:114" ht="30.75" customHeight="1">
      <c r="A6" s="89" t="s">
        <v>68</v>
      </c>
      <c r="B6" s="90" t="s">
        <v>69</v>
      </c>
      <c r="C6" s="91" t="s">
        <v>70</v>
      </c>
      <c r="D6" s="149"/>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5"/>
      <c r="BG6" s="185"/>
      <c r="BH6" s="185"/>
      <c r="BI6" s="185"/>
      <c r="BJ6" s="185"/>
      <c r="BK6" s="185"/>
      <c r="BL6" s="187"/>
      <c r="BM6" s="187"/>
      <c r="BN6" s="187"/>
      <c r="BO6" s="187"/>
      <c r="BP6" s="187"/>
      <c r="BQ6" s="187"/>
      <c r="BR6" s="187"/>
      <c r="BS6" s="187"/>
      <c r="BT6" s="187"/>
      <c r="BU6" s="187"/>
      <c r="BV6" s="192"/>
      <c r="BW6" s="192"/>
      <c r="BX6" s="187"/>
      <c r="BY6" s="187"/>
      <c r="BZ6" s="187"/>
      <c r="CA6" s="187"/>
      <c r="CB6" s="187"/>
      <c r="CC6" s="187"/>
      <c r="CD6" s="187"/>
      <c r="CE6" s="187"/>
      <c r="CF6" s="187"/>
      <c r="CG6" s="187"/>
      <c r="CH6" s="187"/>
      <c r="CI6" s="187"/>
      <c r="CJ6" s="187"/>
      <c r="CK6" s="187"/>
      <c r="CL6" s="187"/>
      <c r="CM6" s="187"/>
      <c r="CN6" s="192"/>
      <c r="CO6" s="192"/>
      <c r="CP6" s="187"/>
      <c r="CQ6" s="192"/>
      <c r="CR6" s="192"/>
      <c r="CS6" s="187"/>
      <c r="CT6" s="192"/>
      <c r="CU6" s="192"/>
      <c r="CV6" s="187"/>
      <c r="CW6" s="192"/>
      <c r="CX6" s="192"/>
      <c r="CY6" s="185"/>
      <c r="CZ6" s="192"/>
      <c r="DA6" s="192"/>
      <c r="DB6" s="192"/>
      <c r="DC6" s="187"/>
      <c r="DD6" s="187"/>
      <c r="DE6" s="187"/>
      <c r="DF6" s="187"/>
      <c r="DG6" s="185"/>
      <c r="DH6" s="180"/>
      <c r="DI6" s="178"/>
      <c r="DJ6" s="178"/>
    </row>
    <row r="7" spans="1:114" ht="19.5" customHeight="1">
      <c r="A7" s="92" t="s">
        <v>71</v>
      </c>
      <c r="B7" s="92" t="s">
        <v>71</v>
      </c>
      <c r="C7" s="92" t="s">
        <v>71</v>
      </c>
      <c r="D7" s="42" t="s">
        <v>57</v>
      </c>
      <c r="E7" s="93">
        <f aca="true" t="shared" si="0" ref="E7:E23">SUM(F7,T7,AU7,BG7,BL7,BY7,CQ7,CT7,CZ7,DC7,DH7)</f>
        <v>16635.070324</v>
      </c>
      <c r="F7" s="94">
        <v>12008.479396</v>
      </c>
      <c r="G7" s="94">
        <v>2161.6119</v>
      </c>
      <c r="H7" s="94">
        <v>5118.89328</v>
      </c>
      <c r="I7" s="94">
        <v>171.5565</v>
      </c>
      <c r="J7" s="94">
        <v>390</v>
      </c>
      <c r="K7" s="94">
        <v>0</v>
      </c>
      <c r="L7" s="94">
        <v>1233.9156</v>
      </c>
      <c r="M7" s="94">
        <v>493.56624</v>
      </c>
      <c r="N7" s="94">
        <v>460.033056</v>
      </c>
      <c r="O7" s="94">
        <v>90.03744</v>
      </c>
      <c r="P7" s="94">
        <v>121.8017</v>
      </c>
      <c r="Q7" s="94">
        <v>1237.06368</v>
      </c>
      <c r="R7" s="94">
        <v>0</v>
      </c>
      <c r="S7" s="94">
        <v>530</v>
      </c>
      <c r="T7" s="94">
        <v>3704.392592</v>
      </c>
      <c r="U7" s="94">
        <v>79.4448</v>
      </c>
      <c r="V7" s="94">
        <v>0</v>
      </c>
      <c r="W7" s="94">
        <v>0</v>
      </c>
      <c r="X7" s="94">
        <v>0</v>
      </c>
      <c r="Y7" s="94">
        <v>19.8612</v>
      </c>
      <c r="Z7" s="94">
        <v>130.131</v>
      </c>
      <c r="AA7" s="94">
        <v>76.4816</v>
      </c>
      <c r="AB7" s="94">
        <v>200</v>
      </c>
      <c r="AC7" s="94">
        <v>704.79675</v>
      </c>
      <c r="AD7" s="94">
        <v>0</v>
      </c>
      <c r="AE7" s="94">
        <v>122.733382</v>
      </c>
      <c r="AF7" s="94">
        <v>386</v>
      </c>
      <c r="AG7" s="94">
        <v>0</v>
      </c>
      <c r="AH7" s="94">
        <v>166.98104</v>
      </c>
      <c r="AI7" s="94">
        <v>36.0686</v>
      </c>
      <c r="AJ7" s="94">
        <v>105</v>
      </c>
      <c r="AK7" s="94">
        <v>30</v>
      </c>
      <c r="AL7" s="94">
        <v>0</v>
      </c>
      <c r="AM7" s="94">
        <v>55</v>
      </c>
      <c r="AN7" s="94">
        <v>0</v>
      </c>
      <c r="AO7" s="94">
        <v>0</v>
      </c>
      <c r="AP7" s="94">
        <v>113.340298</v>
      </c>
      <c r="AQ7" s="94">
        <v>453</v>
      </c>
      <c r="AR7" s="94">
        <v>0</v>
      </c>
      <c r="AS7" s="94">
        <v>0</v>
      </c>
      <c r="AT7" s="94">
        <v>1025.553922</v>
      </c>
      <c r="AU7" s="94">
        <v>177.198336</v>
      </c>
      <c r="AV7" s="94">
        <v>16.824736</v>
      </c>
      <c r="AW7" s="94">
        <v>3.74</v>
      </c>
      <c r="AX7" s="94">
        <v>0</v>
      </c>
      <c r="AY7" s="94">
        <v>0</v>
      </c>
      <c r="AZ7" s="94">
        <v>6.6336</v>
      </c>
      <c r="BA7" s="94">
        <v>0</v>
      </c>
      <c r="BB7" s="94">
        <v>0</v>
      </c>
      <c r="BC7" s="94">
        <v>0</v>
      </c>
      <c r="BD7" s="94">
        <v>0</v>
      </c>
      <c r="BE7" s="94">
        <v>0</v>
      </c>
      <c r="BF7" s="94">
        <v>150</v>
      </c>
      <c r="BG7" s="94">
        <v>0</v>
      </c>
      <c r="BH7" s="94">
        <v>0</v>
      </c>
      <c r="BI7" s="94">
        <v>0</v>
      </c>
      <c r="BJ7" s="94">
        <v>0</v>
      </c>
      <c r="BK7" s="94">
        <v>0</v>
      </c>
      <c r="BL7" s="94">
        <v>0</v>
      </c>
      <c r="BM7" s="94">
        <v>0</v>
      </c>
      <c r="BN7" s="94">
        <v>0</v>
      </c>
      <c r="BO7" s="94">
        <v>0</v>
      </c>
      <c r="BP7" s="94">
        <v>0</v>
      </c>
      <c r="BQ7" s="94">
        <v>0</v>
      </c>
      <c r="BR7" s="94">
        <v>0</v>
      </c>
      <c r="BS7" s="94">
        <v>0</v>
      </c>
      <c r="BT7" s="94">
        <v>0</v>
      </c>
      <c r="BU7" s="94">
        <v>0</v>
      </c>
      <c r="BV7" s="94">
        <v>0</v>
      </c>
      <c r="BW7" s="94">
        <v>0</v>
      </c>
      <c r="BX7" s="94">
        <v>0</v>
      </c>
      <c r="BY7" s="94">
        <v>745</v>
      </c>
      <c r="BZ7" s="94">
        <v>0</v>
      </c>
      <c r="CA7" s="94">
        <v>11</v>
      </c>
      <c r="CB7" s="94">
        <v>390</v>
      </c>
      <c r="CC7" s="94">
        <v>0</v>
      </c>
      <c r="CD7" s="94">
        <v>0</v>
      </c>
      <c r="CE7" s="94">
        <v>0</v>
      </c>
      <c r="CF7" s="94">
        <v>0</v>
      </c>
      <c r="CG7" s="94">
        <v>0</v>
      </c>
      <c r="CH7" s="94">
        <v>0</v>
      </c>
      <c r="CI7" s="94">
        <v>0</v>
      </c>
      <c r="CJ7" s="94">
        <v>0</v>
      </c>
      <c r="CK7" s="94">
        <v>0</v>
      </c>
      <c r="CL7" s="94">
        <v>0</v>
      </c>
      <c r="CM7" s="94">
        <v>0</v>
      </c>
      <c r="CN7" s="94">
        <v>0</v>
      </c>
      <c r="CO7" s="94">
        <v>0</v>
      </c>
      <c r="CP7" s="94">
        <v>344</v>
      </c>
      <c r="CQ7" s="94">
        <v>0</v>
      </c>
      <c r="CR7" s="94">
        <v>0</v>
      </c>
      <c r="CS7" s="94">
        <v>0</v>
      </c>
      <c r="CT7" s="94">
        <v>0</v>
      </c>
      <c r="CU7" s="94">
        <v>0</v>
      </c>
      <c r="CV7" s="94">
        <v>0</v>
      </c>
      <c r="CW7" s="94">
        <v>0</v>
      </c>
      <c r="CX7" s="94">
        <v>0</v>
      </c>
      <c r="CY7" s="94">
        <v>0</v>
      </c>
      <c r="CZ7" s="94">
        <v>0</v>
      </c>
      <c r="DA7" s="94">
        <v>0</v>
      </c>
      <c r="DB7" s="94">
        <v>0</v>
      </c>
      <c r="DC7" s="94">
        <v>0</v>
      </c>
      <c r="DD7" s="94">
        <v>0</v>
      </c>
      <c r="DE7" s="94">
        <v>0</v>
      </c>
      <c r="DF7" s="94">
        <v>0</v>
      </c>
      <c r="DG7" s="94">
        <v>0</v>
      </c>
      <c r="DH7" s="95">
        <v>0</v>
      </c>
      <c r="DI7" s="95">
        <v>0</v>
      </c>
      <c r="DJ7" s="95">
        <v>0</v>
      </c>
    </row>
    <row r="8" spans="1:114" ht="19.5" customHeight="1">
      <c r="A8" s="92" t="s">
        <v>71</v>
      </c>
      <c r="B8" s="92" t="s">
        <v>71</v>
      </c>
      <c r="C8" s="92" t="s">
        <v>71</v>
      </c>
      <c r="D8" s="42" t="s">
        <v>277</v>
      </c>
      <c r="E8" s="93">
        <f t="shared" si="0"/>
        <v>13120.454308</v>
      </c>
      <c r="F8" s="94">
        <v>8493.86338</v>
      </c>
      <c r="G8" s="94">
        <v>2161.6119</v>
      </c>
      <c r="H8" s="94">
        <v>5118.89328</v>
      </c>
      <c r="I8" s="94">
        <v>171.5565</v>
      </c>
      <c r="J8" s="94">
        <v>390</v>
      </c>
      <c r="K8" s="94">
        <v>0</v>
      </c>
      <c r="L8" s="94">
        <v>0</v>
      </c>
      <c r="M8" s="94">
        <v>0</v>
      </c>
      <c r="N8" s="94">
        <v>0</v>
      </c>
      <c r="O8" s="94">
        <v>0</v>
      </c>
      <c r="P8" s="94">
        <v>121.8017</v>
      </c>
      <c r="Q8" s="94">
        <v>0</v>
      </c>
      <c r="R8" s="94">
        <v>0</v>
      </c>
      <c r="S8" s="94">
        <v>530</v>
      </c>
      <c r="T8" s="94">
        <v>3704.392592</v>
      </c>
      <c r="U8" s="94">
        <v>79.4448</v>
      </c>
      <c r="V8" s="94">
        <v>0</v>
      </c>
      <c r="W8" s="94">
        <v>0</v>
      </c>
      <c r="X8" s="94">
        <v>0</v>
      </c>
      <c r="Y8" s="94">
        <v>19.8612</v>
      </c>
      <c r="Z8" s="94">
        <v>130.131</v>
      </c>
      <c r="AA8" s="94">
        <v>76.4816</v>
      </c>
      <c r="AB8" s="94">
        <v>200</v>
      </c>
      <c r="AC8" s="94">
        <v>704.79675</v>
      </c>
      <c r="AD8" s="94">
        <v>0</v>
      </c>
      <c r="AE8" s="94">
        <v>122.733382</v>
      </c>
      <c r="AF8" s="94">
        <v>386</v>
      </c>
      <c r="AG8" s="94">
        <v>0</v>
      </c>
      <c r="AH8" s="94">
        <v>166.98104</v>
      </c>
      <c r="AI8" s="94">
        <v>36.0686</v>
      </c>
      <c r="AJ8" s="94">
        <v>105</v>
      </c>
      <c r="AK8" s="94">
        <v>30</v>
      </c>
      <c r="AL8" s="94">
        <v>0</v>
      </c>
      <c r="AM8" s="94">
        <v>55</v>
      </c>
      <c r="AN8" s="94">
        <v>0</v>
      </c>
      <c r="AO8" s="94">
        <v>0</v>
      </c>
      <c r="AP8" s="94">
        <v>113.340298</v>
      </c>
      <c r="AQ8" s="94">
        <v>453</v>
      </c>
      <c r="AR8" s="94">
        <v>0</v>
      </c>
      <c r="AS8" s="94">
        <v>0</v>
      </c>
      <c r="AT8" s="94">
        <v>1025.553922</v>
      </c>
      <c r="AU8" s="94">
        <v>177.198336</v>
      </c>
      <c r="AV8" s="94">
        <v>16.824736</v>
      </c>
      <c r="AW8" s="94">
        <v>3.74</v>
      </c>
      <c r="AX8" s="94">
        <v>0</v>
      </c>
      <c r="AY8" s="94">
        <v>0</v>
      </c>
      <c r="AZ8" s="94">
        <v>6.6336</v>
      </c>
      <c r="BA8" s="94">
        <v>0</v>
      </c>
      <c r="BB8" s="94">
        <v>0</v>
      </c>
      <c r="BC8" s="94">
        <v>0</v>
      </c>
      <c r="BD8" s="94">
        <v>0</v>
      </c>
      <c r="BE8" s="94">
        <v>0</v>
      </c>
      <c r="BF8" s="94">
        <v>150</v>
      </c>
      <c r="BG8" s="94">
        <v>0</v>
      </c>
      <c r="BH8" s="94">
        <v>0</v>
      </c>
      <c r="BI8" s="94">
        <v>0</v>
      </c>
      <c r="BJ8" s="94">
        <v>0</v>
      </c>
      <c r="BK8" s="94">
        <v>0</v>
      </c>
      <c r="BL8" s="94">
        <v>0</v>
      </c>
      <c r="BM8" s="94">
        <v>0</v>
      </c>
      <c r="BN8" s="94">
        <v>0</v>
      </c>
      <c r="BO8" s="94">
        <v>0</v>
      </c>
      <c r="BP8" s="94">
        <v>0</v>
      </c>
      <c r="BQ8" s="94">
        <v>0</v>
      </c>
      <c r="BR8" s="94">
        <v>0</v>
      </c>
      <c r="BS8" s="94">
        <v>0</v>
      </c>
      <c r="BT8" s="94">
        <v>0</v>
      </c>
      <c r="BU8" s="94">
        <v>0</v>
      </c>
      <c r="BV8" s="94">
        <v>0</v>
      </c>
      <c r="BW8" s="94">
        <v>0</v>
      </c>
      <c r="BX8" s="94">
        <v>0</v>
      </c>
      <c r="BY8" s="94">
        <v>745</v>
      </c>
      <c r="BZ8" s="94">
        <v>0</v>
      </c>
      <c r="CA8" s="94">
        <v>11</v>
      </c>
      <c r="CB8" s="94">
        <v>390</v>
      </c>
      <c r="CC8" s="94">
        <v>0</v>
      </c>
      <c r="CD8" s="94">
        <v>0</v>
      </c>
      <c r="CE8" s="94">
        <v>0</v>
      </c>
      <c r="CF8" s="94">
        <v>0</v>
      </c>
      <c r="CG8" s="94">
        <v>0</v>
      </c>
      <c r="CH8" s="94">
        <v>0</v>
      </c>
      <c r="CI8" s="94">
        <v>0</v>
      </c>
      <c r="CJ8" s="94">
        <v>0</v>
      </c>
      <c r="CK8" s="94">
        <v>0</v>
      </c>
      <c r="CL8" s="94">
        <v>0</v>
      </c>
      <c r="CM8" s="94">
        <v>0</v>
      </c>
      <c r="CN8" s="94">
        <v>0</v>
      </c>
      <c r="CO8" s="94">
        <v>0</v>
      </c>
      <c r="CP8" s="94">
        <v>344</v>
      </c>
      <c r="CQ8" s="94">
        <v>0</v>
      </c>
      <c r="CR8" s="94">
        <v>0</v>
      </c>
      <c r="CS8" s="94">
        <v>0</v>
      </c>
      <c r="CT8" s="94">
        <v>0</v>
      </c>
      <c r="CU8" s="94">
        <v>0</v>
      </c>
      <c r="CV8" s="94">
        <v>0</v>
      </c>
      <c r="CW8" s="94">
        <v>0</v>
      </c>
      <c r="CX8" s="94">
        <v>0</v>
      </c>
      <c r="CY8" s="94">
        <v>0</v>
      </c>
      <c r="CZ8" s="94">
        <v>0</v>
      </c>
      <c r="DA8" s="94">
        <v>0</v>
      </c>
      <c r="DB8" s="94">
        <v>0</v>
      </c>
      <c r="DC8" s="94">
        <v>0</v>
      </c>
      <c r="DD8" s="94">
        <v>0</v>
      </c>
      <c r="DE8" s="94">
        <v>0</v>
      </c>
      <c r="DF8" s="94">
        <v>0</v>
      </c>
      <c r="DG8" s="94">
        <v>0</v>
      </c>
      <c r="DH8" s="95">
        <v>0</v>
      </c>
      <c r="DI8" s="95">
        <v>0</v>
      </c>
      <c r="DJ8" s="95">
        <v>0</v>
      </c>
    </row>
    <row r="9" spans="1:114" ht="19.5" customHeight="1">
      <c r="A9" s="92" t="s">
        <v>71</v>
      </c>
      <c r="B9" s="92" t="s">
        <v>71</v>
      </c>
      <c r="C9" s="92" t="s">
        <v>71</v>
      </c>
      <c r="D9" s="42" t="s">
        <v>278</v>
      </c>
      <c r="E9" s="93">
        <f t="shared" si="0"/>
        <v>13120.454308</v>
      </c>
      <c r="F9" s="94">
        <v>8493.86338</v>
      </c>
      <c r="G9" s="94">
        <v>2161.6119</v>
      </c>
      <c r="H9" s="94">
        <v>5118.89328</v>
      </c>
      <c r="I9" s="94">
        <v>171.5565</v>
      </c>
      <c r="J9" s="94">
        <v>390</v>
      </c>
      <c r="K9" s="94">
        <v>0</v>
      </c>
      <c r="L9" s="94">
        <v>0</v>
      </c>
      <c r="M9" s="94">
        <v>0</v>
      </c>
      <c r="N9" s="94">
        <v>0</v>
      </c>
      <c r="O9" s="94">
        <v>0</v>
      </c>
      <c r="P9" s="94">
        <v>121.8017</v>
      </c>
      <c r="Q9" s="94">
        <v>0</v>
      </c>
      <c r="R9" s="94">
        <v>0</v>
      </c>
      <c r="S9" s="94">
        <v>530</v>
      </c>
      <c r="T9" s="94">
        <v>3704.392592</v>
      </c>
      <c r="U9" s="94">
        <v>79.4448</v>
      </c>
      <c r="V9" s="94">
        <v>0</v>
      </c>
      <c r="W9" s="94">
        <v>0</v>
      </c>
      <c r="X9" s="94">
        <v>0</v>
      </c>
      <c r="Y9" s="94">
        <v>19.8612</v>
      </c>
      <c r="Z9" s="94">
        <v>130.131</v>
      </c>
      <c r="AA9" s="94">
        <v>76.4816</v>
      </c>
      <c r="AB9" s="94">
        <v>200</v>
      </c>
      <c r="AC9" s="94">
        <v>704.79675</v>
      </c>
      <c r="AD9" s="94">
        <v>0</v>
      </c>
      <c r="AE9" s="94">
        <v>122.733382</v>
      </c>
      <c r="AF9" s="94">
        <v>386</v>
      </c>
      <c r="AG9" s="94">
        <v>0</v>
      </c>
      <c r="AH9" s="94">
        <v>166.98104</v>
      </c>
      <c r="AI9" s="94">
        <v>36.0686</v>
      </c>
      <c r="AJ9" s="94">
        <v>105</v>
      </c>
      <c r="AK9" s="94">
        <v>30</v>
      </c>
      <c r="AL9" s="94">
        <v>0</v>
      </c>
      <c r="AM9" s="94">
        <v>55</v>
      </c>
      <c r="AN9" s="94">
        <v>0</v>
      </c>
      <c r="AO9" s="94">
        <v>0</v>
      </c>
      <c r="AP9" s="94">
        <v>113.340298</v>
      </c>
      <c r="AQ9" s="94">
        <v>453</v>
      </c>
      <c r="AR9" s="94">
        <v>0</v>
      </c>
      <c r="AS9" s="94">
        <v>0</v>
      </c>
      <c r="AT9" s="94">
        <v>1025.553922</v>
      </c>
      <c r="AU9" s="94">
        <v>177.198336</v>
      </c>
      <c r="AV9" s="94">
        <v>16.824736</v>
      </c>
      <c r="AW9" s="94">
        <v>3.74</v>
      </c>
      <c r="AX9" s="94">
        <v>0</v>
      </c>
      <c r="AY9" s="94">
        <v>0</v>
      </c>
      <c r="AZ9" s="94">
        <v>6.6336</v>
      </c>
      <c r="BA9" s="94">
        <v>0</v>
      </c>
      <c r="BB9" s="94">
        <v>0</v>
      </c>
      <c r="BC9" s="94">
        <v>0</v>
      </c>
      <c r="BD9" s="94">
        <v>0</v>
      </c>
      <c r="BE9" s="94">
        <v>0</v>
      </c>
      <c r="BF9" s="94">
        <v>150</v>
      </c>
      <c r="BG9" s="94">
        <v>0</v>
      </c>
      <c r="BH9" s="94">
        <v>0</v>
      </c>
      <c r="BI9" s="94">
        <v>0</v>
      </c>
      <c r="BJ9" s="94">
        <v>0</v>
      </c>
      <c r="BK9" s="94">
        <v>0</v>
      </c>
      <c r="BL9" s="94">
        <v>0</v>
      </c>
      <c r="BM9" s="94">
        <v>0</v>
      </c>
      <c r="BN9" s="94">
        <v>0</v>
      </c>
      <c r="BO9" s="94">
        <v>0</v>
      </c>
      <c r="BP9" s="94">
        <v>0</v>
      </c>
      <c r="BQ9" s="94">
        <v>0</v>
      </c>
      <c r="BR9" s="94">
        <v>0</v>
      </c>
      <c r="BS9" s="94">
        <v>0</v>
      </c>
      <c r="BT9" s="94">
        <v>0</v>
      </c>
      <c r="BU9" s="94">
        <v>0</v>
      </c>
      <c r="BV9" s="94">
        <v>0</v>
      </c>
      <c r="BW9" s="94">
        <v>0</v>
      </c>
      <c r="BX9" s="94">
        <v>0</v>
      </c>
      <c r="BY9" s="94">
        <v>745</v>
      </c>
      <c r="BZ9" s="94">
        <v>0</v>
      </c>
      <c r="CA9" s="94">
        <v>11</v>
      </c>
      <c r="CB9" s="94">
        <v>390</v>
      </c>
      <c r="CC9" s="94">
        <v>0</v>
      </c>
      <c r="CD9" s="94">
        <v>0</v>
      </c>
      <c r="CE9" s="94">
        <v>0</v>
      </c>
      <c r="CF9" s="94">
        <v>0</v>
      </c>
      <c r="CG9" s="94">
        <v>0</v>
      </c>
      <c r="CH9" s="94">
        <v>0</v>
      </c>
      <c r="CI9" s="94">
        <v>0</v>
      </c>
      <c r="CJ9" s="94">
        <v>0</v>
      </c>
      <c r="CK9" s="94">
        <v>0</v>
      </c>
      <c r="CL9" s="94">
        <v>0</v>
      </c>
      <c r="CM9" s="94">
        <v>0</v>
      </c>
      <c r="CN9" s="94">
        <v>0</v>
      </c>
      <c r="CO9" s="94">
        <v>0</v>
      </c>
      <c r="CP9" s="94">
        <v>344</v>
      </c>
      <c r="CQ9" s="94">
        <v>0</v>
      </c>
      <c r="CR9" s="94">
        <v>0</v>
      </c>
      <c r="CS9" s="94">
        <v>0</v>
      </c>
      <c r="CT9" s="94">
        <v>0</v>
      </c>
      <c r="CU9" s="94">
        <v>0</v>
      </c>
      <c r="CV9" s="94">
        <v>0</v>
      </c>
      <c r="CW9" s="94">
        <v>0</v>
      </c>
      <c r="CX9" s="94">
        <v>0</v>
      </c>
      <c r="CY9" s="94">
        <v>0</v>
      </c>
      <c r="CZ9" s="94">
        <v>0</v>
      </c>
      <c r="DA9" s="94">
        <v>0</v>
      </c>
      <c r="DB9" s="94">
        <v>0</v>
      </c>
      <c r="DC9" s="94">
        <v>0</v>
      </c>
      <c r="DD9" s="94">
        <v>0</v>
      </c>
      <c r="DE9" s="94">
        <v>0</v>
      </c>
      <c r="DF9" s="94">
        <v>0</v>
      </c>
      <c r="DG9" s="94">
        <v>0</v>
      </c>
      <c r="DH9" s="95">
        <v>0</v>
      </c>
      <c r="DI9" s="95">
        <v>0</v>
      </c>
      <c r="DJ9" s="95">
        <v>0</v>
      </c>
    </row>
    <row r="10" spans="1:114" ht="19.5" customHeight="1">
      <c r="A10" s="92" t="s">
        <v>73</v>
      </c>
      <c r="B10" s="92" t="s">
        <v>74</v>
      </c>
      <c r="C10" s="92" t="s">
        <v>75</v>
      </c>
      <c r="D10" s="42" t="s">
        <v>279</v>
      </c>
      <c r="E10" s="93">
        <f t="shared" si="0"/>
        <v>10648.454307999998</v>
      </c>
      <c r="F10" s="94">
        <v>8103.86338</v>
      </c>
      <c r="G10" s="94">
        <v>2161.6119</v>
      </c>
      <c r="H10" s="94">
        <v>5118.89328</v>
      </c>
      <c r="I10" s="94">
        <v>171.5565</v>
      </c>
      <c r="J10" s="94">
        <v>0</v>
      </c>
      <c r="K10" s="94">
        <v>0</v>
      </c>
      <c r="L10" s="94">
        <v>0</v>
      </c>
      <c r="M10" s="94">
        <v>0</v>
      </c>
      <c r="N10" s="94">
        <v>0</v>
      </c>
      <c r="O10" s="94">
        <v>0</v>
      </c>
      <c r="P10" s="94">
        <v>121.8017</v>
      </c>
      <c r="Q10" s="94">
        <v>0</v>
      </c>
      <c r="R10" s="94">
        <v>0</v>
      </c>
      <c r="S10" s="94">
        <v>530</v>
      </c>
      <c r="T10" s="94">
        <v>2173.392592</v>
      </c>
      <c r="U10" s="94">
        <v>79.4448</v>
      </c>
      <c r="V10" s="94">
        <v>0</v>
      </c>
      <c r="W10" s="94">
        <v>0</v>
      </c>
      <c r="X10" s="94">
        <v>0</v>
      </c>
      <c r="Y10" s="94">
        <v>19.8612</v>
      </c>
      <c r="Z10" s="94">
        <v>130.131</v>
      </c>
      <c r="AA10" s="94">
        <v>26.4816</v>
      </c>
      <c r="AB10" s="94">
        <v>0</v>
      </c>
      <c r="AC10" s="94">
        <v>704.79675</v>
      </c>
      <c r="AD10" s="94">
        <v>0</v>
      </c>
      <c r="AE10" s="94">
        <v>17.733382</v>
      </c>
      <c r="AF10" s="94">
        <v>0</v>
      </c>
      <c r="AG10" s="94">
        <v>0</v>
      </c>
      <c r="AH10" s="94">
        <v>166.98104</v>
      </c>
      <c r="AI10" s="94">
        <v>36.0686</v>
      </c>
      <c r="AJ10" s="94">
        <v>0</v>
      </c>
      <c r="AK10" s="94">
        <v>0</v>
      </c>
      <c r="AL10" s="94">
        <v>0</v>
      </c>
      <c r="AM10" s="94">
        <v>0</v>
      </c>
      <c r="AN10" s="94">
        <v>0</v>
      </c>
      <c r="AO10" s="94">
        <v>0</v>
      </c>
      <c r="AP10" s="94">
        <v>113.340298</v>
      </c>
      <c r="AQ10" s="94">
        <v>453</v>
      </c>
      <c r="AR10" s="94">
        <v>0</v>
      </c>
      <c r="AS10" s="94">
        <v>0</v>
      </c>
      <c r="AT10" s="94">
        <v>425.553922</v>
      </c>
      <c r="AU10" s="94">
        <v>27.198336</v>
      </c>
      <c r="AV10" s="94">
        <v>16.824736</v>
      </c>
      <c r="AW10" s="94">
        <v>3.74</v>
      </c>
      <c r="AX10" s="94">
        <v>0</v>
      </c>
      <c r="AY10" s="94">
        <v>0</v>
      </c>
      <c r="AZ10" s="94">
        <v>6.6336</v>
      </c>
      <c r="BA10" s="94">
        <v>0</v>
      </c>
      <c r="BB10" s="94">
        <v>0</v>
      </c>
      <c r="BC10" s="94">
        <v>0</v>
      </c>
      <c r="BD10" s="94">
        <v>0</v>
      </c>
      <c r="BE10" s="94">
        <v>0</v>
      </c>
      <c r="BF10" s="94">
        <v>0</v>
      </c>
      <c r="BG10" s="94">
        <v>0</v>
      </c>
      <c r="BH10" s="94">
        <v>0</v>
      </c>
      <c r="BI10" s="94">
        <v>0</v>
      </c>
      <c r="BJ10" s="94">
        <v>0</v>
      </c>
      <c r="BK10" s="94">
        <v>0</v>
      </c>
      <c r="BL10" s="94">
        <v>0</v>
      </c>
      <c r="BM10" s="94">
        <v>0</v>
      </c>
      <c r="BN10" s="94">
        <v>0</v>
      </c>
      <c r="BO10" s="94">
        <v>0</v>
      </c>
      <c r="BP10" s="94">
        <v>0</v>
      </c>
      <c r="BQ10" s="94">
        <v>0</v>
      </c>
      <c r="BR10" s="94">
        <v>0</v>
      </c>
      <c r="BS10" s="94">
        <v>0</v>
      </c>
      <c r="BT10" s="94">
        <v>0</v>
      </c>
      <c r="BU10" s="94">
        <v>0</v>
      </c>
      <c r="BV10" s="94">
        <v>0</v>
      </c>
      <c r="BW10" s="94">
        <v>0</v>
      </c>
      <c r="BX10" s="94">
        <v>0</v>
      </c>
      <c r="BY10" s="94">
        <v>344</v>
      </c>
      <c r="BZ10" s="94">
        <v>0</v>
      </c>
      <c r="CA10" s="94">
        <v>0</v>
      </c>
      <c r="CB10" s="94">
        <v>0</v>
      </c>
      <c r="CC10" s="94">
        <v>0</v>
      </c>
      <c r="CD10" s="94">
        <v>0</v>
      </c>
      <c r="CE10" s="94">
        <v>0</v>
      </c>
      <c r="CF10" s="94">
        <v>0</v>
      </c>
      <c r="CG10" s="94">
        <v>0</v>
      </c>
      <c r="CH10" s="94">
        <v>0</v>
      </c>
      <c r="CI10" s="94">
        <v>0</v>
      </c>
      <c r="CJ10" s="94">
        <v>0</v>
      </c>
      <c r="CK10" s="94">
        <v>0</v>
      </c>
      <c r="CL10" s="94">
        <v>0</v>
      </c>
      <c r="CM10" s="94">
        <v>0</v>
      </c>
      <c r="CN10" s="94">
        <v>0</v>
      </c>
      <c r="CO10" s="94">
        <v>0</v>
      </c>
      <c r="CP10" s="94">
        <v>344</v>
      </c>
      <c r="CQ10" s="94">
        <v>0</v>
      </c>
      <c r="CR10" s="94">
        <v>0</v>
      </c>
      <c r="CS10" s="94">
        <v>0</v>
      </c>
      <c r="CT10" s="94">
        <v>0</v>
      </c>
      <c r="CU10" s="94">
        <v>0</v>
      </c>
      <c r="CV10" s="94">
        <v>0</v>
      </c>
      <c r="CW10" s="94">
        <v>0</v>
      </c>
      <c r="CX10" s="94">
        <v>0</v>
      </c>
      <c r="CY10" s="94">
        <v>0</v>
      </c>
      <c r="CZ10" s="94">
        <v>0</v>
      </c>
      <c r="DA10" s="94">
        <v>0</v>
      </c>
      <c r="DB10" s="94">
        <v>0</v>
      </c>
      <c r="DC10" s="94">
        <v>0</v>
      </c>
      <c r="DD10" s="94">
        <v>0</v>
      </c>
      <c r="DE10" s="94">
        <v>0</v>
      </c>
      <c r="DF10" s="94">
        <v>0</v>
      </c>
      <c r="DG10" s="94">
        <v>0</v>
      </c>
      <c r="DH10" s="95">
        <v>0</v>
      </c>
      <c r="DI10" s="95">
        <v>0</v>
      </c>
      <c r="DJ10" s="95">
        <v>0</v>
      </c>
    </row>
    <row r="11" spans="1:114" ht="19.5" customHeight="1">
      <c r="A11" s="92" t="s">
        <v>73</v>
      </c>
      <c r="B11" s="92" t="s">
        <v>74</v>
      </c>
      <c r="C11" s="92" t="s">
        <v>74</v>
      </c>
      <c r="D11" s="42" t="s">
        <v>280</v>
      </c>
      <c r="E11" s="93">
        <f t="shared" si="0"/>
        <v>2166</v>
      </c>
      <c r="F11" s="94">
        <v>390</v>
      </c>
      <c r="G11" s="94">
        <v>0</v>
      </c>
      <c r="H11" s="94">
        <v>0</v>
      </c>
      <c r="I11" s="94">
        <v>0</v>
      </c>
      <c r="J11" s="94">
        <v>390</v>
      </c>
      <c r="K11" s="94">
        <v>0</v>
      </c>
      <c r="L11" s="94">
        <v>0</v>
      </c>
      <c r="M11" s="94">
        <v>0</v>
      </c>
      <c r="N11" s="94">
        <v>0</v>
      </c>
      <c r="O11" s="94">
        <v>0</v>
      </c>
      <c r="P11" s="94">
        <v>0</v>
      </c>
      <c r="Q11" s="94">
        <v>0</v>
      </c>
      <c r="R11" s="94">
        <v>0</v>
      </c>
      <c r="S11" s="94">
        <v>0</v>
      </c>
      <c r="T11" s="94">
        <v>1375</v>
      </c>
      <c r="U11" s="94">
        <v>0</v>
      </c>
      <c r="V11" s="94">
        <v>0</v>
      </c>
      <c r="W11" s="94">
        <v>0</v>
      </c>
      <c r="X11" s="94">
        <v>0</v>
      </c>
      <c r="Y11" s="94">
        <v>0</v>
      </c>
      <c r="Z11" s="94">
        <v>0</v>
      </c>
      <c r="AA11" s="94">
        <v>50</v>
      </c>
      <c r="AB11" s="94">
        <v>200</v>
      </c>
      <c r="AC11" s="94">
        <v>0</v>
      </c>
      <c r="AD11" s="94">
        <v>0</v>
      </c>
      <c r="AE11" s="94">
        <v>75</v>
      </c>
      <c r="AF11" s="94">
        <v>260</v>
      </c>
      <c r="AG11" s="94">
        <v>0</v>
      </c>
      <c r="AH11" s="94">
        <v>0</v>
      </c>
      <c r="AI11" s="94">
        <v>0</v>
      </c>
      <c r="AJ11" s="94">
        <v>105</v>
      </c>
      <c r="AK11" s="94">
        <v>30</v>
      </c>
      <c r="AL11" s="94">
        <v>0</v>
      </c>
      <c r="AM11" s="94">
        <v>55</v>
      </c>
      <c r="AN11" s="94">
        <v>0</v>
      </c>
      <c r="AO11" s="94">
        <v>0</v>
      </c>
      <c r="AP11" s="94">
        <v>0</v>
      </c>
      <c r="AQ11" s="94">
        <v>0</v>
      </c>
      <c r="AR11" s="94">
        <v>0</v>
      </c>
      <c r="AS11" s="94">
        <v>0</v>
      </c>
      <c r="AT11" s="94">
        <v>600</v>
      </c>
      <c r="AU11" s="94">
        <v>150</v>
      </c>
      <c r="AV11" s="94">
        <v>0</v>
      </c>
      <c r="AW11" s="94">
        <v>0</v>
      </c>
      <c r="AX11" s="94">
        <v>0</v>
      </c>
      <c r="AY11" s="94">
        <v>0</v>
      </c>
      <c r="AZ11" s="94">
        <v>0</v>
      </c>
      <c r="BA11" s="94">
        <v>0</v>
      </c>
      <c r="BB11" s="94">
        <v>0</v>
      </c>
      <c r="BC11" s="94">
        <v>0</v>
      </c>
      <c r="BD11" s="94">
        <v>0</v>
      </c>
      <c r="BE11" s="94">
        <v>0</v>
      </c>
      <c r="BF11" s="94">
        <v>150</v>
      </c>
      <c r="BG11" s="94">
        <v>0</v>
      </c>
      <c r="BH11" s="94">
        <v>0</v>
      </c>
      <c r="BI11" s="94">
        <v>0</v>
      </c>
      <c r="BJ11" s="94">
        <v>0</v>
      </c>
      <c r="BK11" s="94">
        <v>0</v>
      </c>
      <c r="BL11" s="94">
        <v>0</v>
      </c>
      <c r="BM11" s="94">
        <v>0</v>
      </c>
      <c r="BN11" s="94">
        <v>0</v>
      </c>
      <c r="BO11" s="94">
        <v>0</v>
      </c>
      <c r="BP11" s="94">
        <v>0</v>
      </c>
      <c r="BQ11" s="94">
        <v>0</v>
      </c>
      <c r="BR11" s="94">
        <v>0</v>
      </c>
      <c r="BS11" s="94">
        <v>0</v>
      </c>
      <c r="BT11" s="94">
        <v>0</v>
      </c>
      <c r="BU11" s="94">
        <v>0</v>
      </c>
      <c r="BV11" s="94">
        <v>0</v>
      </c>
      <c r="BW11" s="94">
        <v>0</v>
      </c>
      <c r="BX11" s="94">
        <v>0</v>
      </c>
      <c r="BY11" s="94">
        <v>251</v>
      </c>
      <c r="BZ11" s="94">
        <v>0</v>
      </c>
      <c r="CA11" s="94">
        <v>11</v>
      </c>
      <c r="CB11" s="94">
        <v>240</v>
      </c>
      <c r="CC11" s="94">
        <v>0</v>
      </c>
      <c r="CD11" s="94">
        <v>0</v>
      </c>
      <c r="CE11" s="94">
        <v>0</v>
      </c>
      <c r="CF11" s="94">
        <v>0</v>
      </c>
      <c r="CG11" s="94">
        <v>0</v>
      </c>
      <c r="CH11" s="94">
        <v>0</v>
      </c>
      <c r="CI11" s="94">
        <v>0</v>
      </c>
      <c r="CJ11" s="94">
        <v>0</v>
      </c>
      <c r="CK11" s="94">
        <v>0</v>
      </c>
      <c r="CL11" s="94">
        <v>0</v>
      </c>
      <c r="CM11" s="94">
        <v>0</v>
      </c>
      <c r="CN11" s="94">
        <v>0</v>
      </c>
      <c r="CO11" s="94">
        <v>0</v>
      </c>
      <c r="CP11" s="94">
        <v>0</v>
      </c>
      <c r="CQ11" s="94">
        <v>0</v>
      </c>
      <c r="CR11" s="94">
        <v>0</v>
      </c>
      <c r="CS11" s="94">
        <v>0</v>
      </c>
      <c r="CT11" s="94">
        <v>0</v>
      </c>
      <c r="CU11" s="94">
        <v>0</v>
      </c>
      <c r="CV11" s="94">
        <v>0</v>
      </c>
      <c r="CW11" s="94">
        <v>0</v>
      </c>
      <c r="CX11" s="94">
        <v>0</v>
      </c>
      <c r="CY11" s="94">
        <v>0</v>
      </c>
      <c r="CZ11" s="94">
        <v>0</v>
      </c>
      <c r="DA11" s="94">
        <v>0</v>
      </c>
      <c r="DB11" s="94">
        <v>0</v>
      </c>
      <c r="DC11" s="94">
        <v>0</v>
      </c>
      <c r="DD11" s="94">
        <v>0</v>
      </c>
      <c r="DE11" s="94">
        <v>0</v>
      </c>
      <c r="DF11" s="94">
        <v>0</v>
      </c>
      <c r="DG11" s="94">
        <v>0</v>
      </c>
      <c r="DH11" s="95">
        <v>0</v>
      </c>
      <c r="DI11" s="95">
        <v>0</v>
      </c>
      <c r="DJ11" s="95">
        <v>0</v>
      </c>
    </row>
    <row r="12" spans="1:114" ht="19.5" customHeight="1">
      <c r="A12" s="92" t="s">
        <v>73</v>
      </c>
      <c r="B12" s="92" t="s">
        <v>74</v>
      </c>
      <c r="C12" s="92" t="s">
        <v>79</v>
      </c>
      <c r="D12" s="42" t="s">
        <v>281</v>
      </c>
      <c r="E12" s="93">
        <f t="shared" si="0"/>
        <v>306</v>
      </c>
      <c r="F12" s="94">
        <v>0</v>
      </c>
      <c r="G12" s="94">
        <v>0</v>
      </c>
      <c r="H12" s="94">
        <v>0</v>
      </c>
      <c r="I12" s="94">
        <v>0</v>
      </c>
      <c r="J12" s="94">
        <v>0</v>
      </c>
      <c r="K12" s="94">
        <v>0</v>
      </c>
      <c r="L12" s="94">
        <v>0</v>
      </c>
      <c r="M12" s="94">
        <v>0</v>
      </c>
      <c r="N12" s="94">
        <v>0</v>
      </c>
      <c r="O12" s="94">
        <v>0</v>
      </c>
      <c r="P12" s="94">
        <v>0</v>
      </c>
      <c r="Q12" s="94">
        <v>0</v>
      </c>
      <c r="R12" s="94">
        <v>0</v>
      </c>
      <c r="S12" s="94">
        <v>0</v>
      </c>
      <c r="T12" s="94">
        <v>156</v>
      </c>
      <c r="U12" s="94">
        <v>0</v>
      </c>
      <c r="V12" s="94">
        <v>0</v>
      </c>
      <c r="W12" s="94">
        <v>0</v>
      </c>
      <c r="X12" s="94">
        <v>0</v>
      </c>
      <c r="Y12" s="94">
        <v>0</v>
      </c>
      <c r="Z12" s="94">
        <v>0</v>
      </c>
      <c r="AA12" s="94">
        <v>0</v>
      </c>
      <c r="AB12" s="94">
        <v>0</v>
      </c>
      <c r="AC12" s="94">
        <v>0</v>
      </c>
      <c r="AD12" s="94">
        <v>0</v>
      </c>
      <c r="AE12" s="94">
        <v>30</v>
      </c>
      <c r="AF12" s="94">
        <v>126</v>
      </c>
      <c r="AG12" s="94">
        <v>0</v>
      </c>
      <c r="AH12" s="94">
        <v>0</v>
      </c>
      <c r="AI12" s="94">
        <v>0</v>
      </c>
      <c r="AJ12" s="94">
        <v>0</v>
      </c>
      <c r="AK12" s="94">
        <v>0</v>
      </c>
      <c r="AL12" s="94">
        <v>0</v>
      </c>
      <c r="AM12" s="94">
        <v>0</v>
      </c>
      <c r="AN12" s="94">
        <v>0</v>
      </c>
      <c r="AO12" s="94">
        <v>0</v>
      </c>
      <c r="AP12" s="94">
        <v>0</v>
      </c>
      <c r="AQ12" s="94">
        <v>0</v>
      </c>
      <c r="AR12" s="94">
        <v>0</v>
      </c>
      <c r="AS12" s="94">
        <v>0</v>
      </c>
      <c r="AT12" s="94">
        <v>0</v>
      </c>
      <c r="AU12" s="94">
        <v>0</v>
      </c>
      <c r="AV12" s="94">
        <v>0</v>
      </c>
      <c r="AW12" s="94">
        <v>0</v>
      </c>
      <c r="AX12" s="94">
        <v>0</v>
      </c>
      <c r="AY12" s="94">
        <v>0</v>
      </c>
      <c r="AZ12" s="94">
        <v>0</v>
      </c>
      <c r="BA12" s="94">
        <v>0</v>
      </c>
      <c r="BB12" s="94">
        <v>0</v>
      </c>
      <c r="BC12" s="94">
        <v>0</v>
      </c>
      <c r="BD12" s="94">
        <v>0</v>
      </c>
      <c r="BE12" s="94">
        <v>0</v>
      </c>
      <c r="BF12" s="94">
        <v>0</v>
      </c>
      <c r="BG12" s="94">
        <v>0</v>
      </c>
      <c r="BH12" s="94">
        <v>0</v>
      </c>
      <c r="BI12" s="94">
        <v>0</v>
      </c>
      <c r="BJ12" s="94">
        <v>0</v>
      </c>
      <c r="BK12" s="94">
        <v>0</v>
      </c>
      <c r="BL12" s="94">
        <v>0</v>
      </c>
      <c r="BM12" s="94">
        <v>0</v>
      </c>
      <c r="BN12" s="94">
        <v>0</v>
      </c>
      <c r="BO12" s="94">
        <v>0</v>
      </c>
      <c r="BP12" s="94">
        <v>0</v>
      </c>
      <c r="BQ12" s="94">
        <v>0</v>
      </c>
      <c r="BR12" s="94">
        <v>0</v>
      </c>
      <c r="BS12" s="94">
        <v>0</v>
      </c>
      <c r="BT12" s="94">
        <v>0</v>
      </c>
      <c r="BU12" s="94">
        <v>0</v>
      </c>
      <c r="BV12" s="94">
        <v>0</v>
      </c>
      <c r="BW12" s="94">
        <v>0</v>
      </c>
      <c r="BX12" s="94">
        <v>0</v>
      </c>
      <c r="BY12" s="94">
        <v>150</v>
      </c>
      <c r="BZ12" s="94">
        <v>0</v>
      </c>
      <c r="CA12" s="94">
        <v>0</v>
      </c>
      <c r="CB12" s="94">
        <v>150</v>
      </c>
      <c r="CC12" s="94">
        <v>0</v>
      </c>
      <c r="CD12" s="94">
        <v>0</v>
      </c>
      <c r="CE12" s="94">
        <v>0</v>
      </c>
      <c r="CF12" s="94">
        <v>0</v>
      </c>
      <c r="CG12" s="94">
        <v>0</v>
      </c>
      <c r="CH12" s="94">
        <v>0</v>
      </c>
      <c r="CI12" s="94">
        <v>0</v>
      </c>
      <c r="CJ12" s="94">
        <v>0</v>
      </c>
      <c r="CK12" s="94">
        <v>0</v>
      </c>
      <c r="CL12" s="94">
        <v>0</v>
      </c>
      <c r="CM12" s="94">
        <v>0</v>
      </c>
      <c r="CN12" s="94">
        <v>0</v>
      </c>
      <c r="CO12" s="94">
        <v>0</v>
      </c>
      <c r="CP12" s="94">
        <v>0</v>
      </c>
      <c r="CQ12" s="94">
        <v>0</v>
      </c>
      <c r="CR12" s="94">
        <v>0</v>
      </c>
      <c r="CS12" s="94">
        <v>0</v>
      </c>
      <c r="CT12" s="94">
        <v>0</v>
      </c>
      <c r="CU12" s="94">
        <v>0</v>
      </c>
      <c r="CV12" s="94">
        <v>0</v>
      </c>
      <c r="CW12" s="94">
        <v>0</v>
      </c>
      <c r="CX12" s="94">
        <v>0</v>
      </c>
      <c r="CY12" s="94">
        <v>0</v>
      </c>
      <c r="CZ12" s="94">
        <v>0</v>
      </c>
      <c r="DA12" s="94">
        <v>0</v>
      </c>
      <c r="DB12" s="94">
        <v>0</v>
      </c>
      <c r="DC12" s="94">
        <v>0</v>
      </c>
      <c r="DD12" s="94">
        <v>0</v>
      </c>
      <c r="DE12" s="94">
        <v>0</v>
      </c>
      <c r="DF12" s="94">
        <v>0</v>
      </c>
      <c r="DG12" s="94">
        <v>0</v>
      </c>
      <c r="DH12" s="95">
        <v>0</v>
      </c>
      <c r="DI12" s="95">
        <v>0</v>
      </c>
      <c r="DJ12" s="95">
        <v>0</v>
      </c>
    </row>
    <row r="13" spans="1:114" ht="19.5" customHeight="1">
      <c r="A13" s="92" t="s">
        <v>71</v>
      </c>
      <c r="B13" s="92" t="s">
        <v>71</v>
      </c>
      <c r="C13" s="92" t="s">
        <v>71</v>
      </c>
      <c r="D13" s="42" t="s">
        <v>282</v>
      </c>
      <c r="E13" s="93">
        <f t="shared" si="0"/>
        <v>1727.48184</v>
      </c>
      <c r="F13" s="94">
        <v>1727.48184</v>
      </c>
      <c r="G13" s="94">
        <v>0</v>
      </c>
      <c r="H13" s="94">
        <v>0</v>
      </c>
      <c r="I13" s="94">
        <v>0</v>
      </c>
      <c r="J13" s="94">
        <v>0</v>
      </c>
      <c r="K13" s="94">
        <v>0</v>
      </c>
      <c r="L13" s="94">
        <v>1233.9156</v>
      </c>
      <c r="M13" s="94">
        <v>493.56624</v>
      </c>
      <c r="N13" s="94">
        <v>0</v>
      </c>
      <c r="O13" s="94">
        <v>0</v>
      </c>
      <c r="P13" s="94">
        <v>0</v>
      </c>
      <c r="Q13" s="94">
        <v>0</v>
      </c>
      <c r="R13" s="94">
        <v>0</v>
      </c>
      <c r="S13" s="94">
        <v>0</v>
      </c>
      <c r="T13" s="94">
        <v>0</v>
      </c>
      <c r="U13" s="94">
        <v>0</v>
      </c>
      <c r="V13" s="94">
        <v>0</v>
      </c>
      <c r="W13" s="94">
        <v>0</v>
      </c>
      <c r="X13" s="94">
        <v>0</v>
      </c>
      <c r="Y13" s="94">
        <v>0</v>
      </c>
      <c r="Z13" s="94">
        <v>0</v>
      </c>
      <c r="AA13" s="94">
        <v>0</v>
      </c>
      <c r="AB13" s="94">
        <v>0</v>
      </c>
      <c r="AC13" s="94">
        <v>0</v>
      </c>
      <c r="AD13" s="94">
        <v>0</v>
      </c>
      <c r="AE13" s="94">
        <v>0</v>
      </c>
      <c r="AF13" s="94">
        <v>0</v>
      </c>
      <c r="AG13" s="94">
        <v>0</v>
      </c>
      <c r="AH13" s="94">
        <v>0</v>
      </c>
      <c r="AI13" s="94">
        <v>0</v>
      </c>
      <c r="AJ13" s="94">
        <v>0</v>
      </c>
      <c r="AK13" s="94">
        <v>0</v>
      </c>
      <c r="AL13" s="94">
        <v>0</v>
      </c>
      <c r="AM13" s="94">
        <v>0</v>
      </c>
      <c r="AN13" s="94">
        <v>0</v>
      </c>
      <c r="AO13" s="94">
        <v>0</v>
      </c>
      <c r="AP13" s="94">
        <v>0</v>
      </c>
      <c r="AQ13" s="94">
        <v>0</v>
      </c>
      <c r="AR13" s="94">
        <v>0</v>
      </c>
      <c r="AS13" s="94">
        <v>0</v>
      </c>
      <c r="AT13" s="94">
        <v>0</v>
      </c>
      <c r="AU13" s="94">
        <v>0</v>
      </c>
      <c r="AV13" s="94">
        <v>0</v>
      </c>
      <c r="AW13" s="94">
        <v>0</v>
      </c>
      <c r="AX13" s="94">
        <v>0</v>
      </c>
      <c r="AY13" s="94">
        <v>0</v>
      </c>
      <c r="AZ13" s="94">
        <v>0</v>
      </c>
      <c r="BA13" s="94">
        <v>0</v>
      </c>
      <c r="BB13" s="94">
        <v>0</v>
      </c>
      <c r="BC13" s="94">
        <v>0</v>
      </c>
      <c r="BD13" s="94">
        <v>0</v>
      </c>
      <c r="BE13" s="94">
        <v>0</v>
      </c>
      <c r="BF13" s="94">
        <v>0</v>
      </c>
      <c r="BG13" s="94">
        <v>0</v>
      </c>
      <c r="BH13" s="94">
        <v>0</v>
      </c>
      <c r="BI13" s="94">
        <v>0</v>
      </c>
      <c r="BJ13" s="94">
        <v>0</v>
      </c>
      <c r="BK13" s="94">
        <v>0</v>
      </c>
      <c r="BL13" s="94">
        <v>0</v>
      </c>
      <c r="BM13" s="94">
        <v>0</v>
      </c>
      <c r="BN13" s="94">
        <v>0</v>
      </c>
      <c r="BO13" s="94">
        <v>0</v>
      </c>
      <c r="BP13" s="94">
        <v>0</v>
      </c>
      <c r="BQ13" s="94">
        <v>0</v>
      </c>
      <c r="BR13" s="94">
        <v>0</v>
      </c>
      <c r="BS13" s="94">
        <v>0</v>
      </c>
      <c r="BT13" s="94">
        <v>0</v>
      </c>
      <c r="BU13" s="94">
        <v>0</v>
      </c>
      <c r="BV13" s="94">
        <v>0</v>
      </c>
      <c r="BW13" s="94">
        <v>0</v>
      </c>
      <c r="BX13" s="94">
        <v>0</v>
      </c>
      <c r="BY13" s="94">
        <v>0</v>
      </c>
      <c r="BZ13" s="94">
        <v>0</v>
      </c>
      <c r="CA13" s="94">
        <v>0</v>
      </c>
      <c r="CB13" s="94">
        <v>0</v>
      </c>
      <c r="CC13" s="94">
        <v>0</v>
      </c>
      <c r="CD13" s="94">
        <v>0</v>
      </c>
      <c r="CE13" s="94">
        <v>0</v>
      </c>
      <c r="CF13" s="94">
        <v>0</v>
      </c>
      <c r="CG13" s="94">
        <v>0</v>
      </c>
      <c r="CH13" s="94">
        <v>0</v>
      </c>
      <c r="CI13" s="94">
        <v>0</v>
      </c>
      <c r="CJ13" s="94">
        <v>0</v>
      </c>
      <c r="CK13" s="94">
        <v>0</v>
      </c>
      <c r="CL13" s="94">
        <v>0</v>
      </c>
      <c r="CM13" s="94">
        <v>0</v>
      </c>
      <c r="CN13" s="94">
        <v>0</v>
      </c>
      <c r="CO13" s="94">
        <v>0</v>
      </c>
      <c r="CP13" s="94">
        <v>0</v>
      </c>
      <c r="CQ13" s="94">
        <v>0</v>
      </c>
      <c r="CR13" s="94">
        <v>0</v>
      </c>
      <c r="CS13" s="94">
        <v>0</v>
      </c>
      <c r="CT13" s="94">
        <v>0</v>
      </c>
      <c r="CU13" s="94">
        <v>0</v>
      </c>
      <c r="CV13" s="94">
        <v>0</v>
      </c>
      <c r="CW13" s="94">
        <v>0</v>
      </c>
      <c r="CX13" s="94">
        <v>0</v>
      </c>
      <c r="CY13" s="94">
        <v>0</v>
      </c>
      <c r="CZ13" s="94">
        <v>0</v>
      </c>
      <c r="DA13" s="94">
        <v>0</v>
      </c>
      <c r="DB13" s="94">
        <v>0</v>
      </c>
      <c r="DC13" s="94">
        <v>0</v>
      </c>
      <c r="DD13" s="94">
        <v>0</v>
      </c>
      <c r="DE13" s="94">
        <v>0</v>
      </c>
      <c r="DF13" s="94">
        <v>0</v>
      </c>
      <c r="DG13" s="94">
        <v>0</v>
      </c>
      <c r="DH13" s="95">
        <v>0</v>
      </c>
      <c r="DI13" s="95">
        <v>0</v>
      </c>
      <c r="DJ13" s="95">
        <v>0</v>
      </c>
    </row>
    <row r="14" spans="1:114" ht="19.5" customHeight="1">
      <c r="A14" s="92" t="s">
        <v>71</v>
      </c>
      <c r="B14" s="92" t="s">
        <v>71</v>
      </c>
      <c r="C14" s="92" t="s">
        <v>71</v>
      </c>
      <c r="D14" s="42" t="s">
        <v>283</v>
      </c>
      <c r="E14" s="93">
        <f t="shared" si="0"/>
        <v>1727.48184</v>
      </c>
      <c r="F14" s="94">
        <v>1727.48184</v>
      </c>
      <c r="G14" s="94">
        <v>0</v>
      </c>
      <c r="H14" s="94">
        <v>0</v>
      </c>
      <c r="I14" s="94">
        <v>0</v>
      </c>
      <c r="J14" s="94">
        <v>0</v>
      </c>
      <c r="K14" s="94">
        <v>0</v>
      </c>
      <c r="L14" s="94">
        <v>1233.9156</v>
      </c>
      <c r="M14" s="94">
        <v>493.56624</v>
      </c>
      <c r="N14" s="94">
        <v>0</v>
      </c>
      <c r="O14" s="94">
        <v>0</v>
      </c>
      <c r="P14" s="94">
        <v>0</v>
      </c>
      <c r="Q14" s="94">
        <v>0</v>
      </c>
      <c r="R14" s="94">
        <v>0</v>
      </c>
      <c r="S14" s="94">
        <v>0</v>
      </c>
      <c r="T14" s="94">
        <v>0</v>
      </c>
      <c r="U14" s="94">
        <v>0</v>
      </c>
      <c r="V14" s="94">
        <v>0</v>
      </c>
      <c r="W14" s="94">
        <v>0</v>
      </c>
      <c r="X14" s="94">
        <v>0</v>
      </c>
      <c r="Y14" s="94">
        <v>0</v>
      </c>
      <c r="Z14" s="94">
        <v>0</v>
      </c>
      <c r="AA14" s="94">
        <v>0</v>
      </c>
      <c r="AB14" s="94">
        <v>0</v>
      </c>
      <c r="AC14" s="94">
        <v>0</v>
      </c>
      <c r="AD14" s="94">
        <v>0</v>
      </c>
      <c r="AE14" s="94">
        <v>0</v>
      </c>
      <c r="AF14" s="94">
        <v>0</v>
      </c>
      <c r="AG14" s="94">
        <v>0</v>
      </c>
      <c r="AH14" s="94">
        <v>0</v>
      </c>
      <c r="AI14" s="94">
        <v>0</v>
      </c>
      <c r="AJ14" s="94">
        <v>0</v>
      </c>
      <c r="AK14" s="94">
        <v>0</v>
      </c>
      <c r="AL14" s="94">
        <v>0</v>
      </c>
      <c r="AM14" s="94">
        <v>0</v>
      </c>
      <c r="AN14" s="94">
        <v>0</v>
      </c>
      <c r="AO14" s="94">
        <v>0</v>
      </c>
      <c r="AP14" s="94">
        <v>0</v>
      </c>
      <c r="AQ14" s="94">
        <v>0</v>
      </c>
      <c r="AR14" s="94">
        <v>0</v>
      </c>
      <c r="AS14" s="94">
        <v>0</v>
      </c>
      <c r="AT14" s="94">
        <v>0</v>
      </c>
      <c r="AU14" s="94">
        <v>0</v>
      </c>
      <c r="AV14" s="94">
        <v>0</v>
      </c>
      <c r="AW14" s="94">
        <v>0</v>
      </c>
      <c r="AX14" s="94">
        <v>0</v>
      </c>
      <c r="AY14" s="94">
        <v>0</v>
      </c>
      <c r="AZ14" s="94">
        <v>0</v>
      </c>
      <c r="BA14" s="94">
        <v>0</v>
      </c>
      <c r="BB14" s="94">
        <v>0</v>
      </c>
      <c r="BC14" s="94">
        <v>0</v>
      </c>
      <c r="BD14" s="94">
        <v>0</v>
      </c>
      <c r="BE14" s="94">
        <v>0</v>
      </c>
      <c r="BF14" s="94">
        <v>0</v>
      </c>
      <c r="BG14" s="94">
        <v>0</v>
      </c>
      <c r="BH14" s="94">
        <v>0</v>
      </c>
      <c r="BI14" s="94">
        <v>0</v>
      </c>
      <c r="BJ14" s="94">
        <v>0</v>
      </c>
      <c r="BK14" s="94">
        <v>0</v>
      </c>
      <c r="BL14" s="94">
        <v>0</v>
      </c>
      <c r="BM14" s="94">
        <v>0</v>
      </c>
      <c r="BN14" s="94">
        <v>0</v>
      </c>
      <c r="BO14" s="94">
        <v>0</v>
      </c>
      <c r="BP14" s="94">
        <v>0</v>
      </c>
      <c r="BQ14" s="94">
        <v>0</v>
      </c>
      <c r="BR14" s="94">
        <v>0</v>
      </c>
      <c r="BS14" s="94">
        <v>0</v>
      </c>
      <c r="BT14" s="94">
        <v>0</v>
      </c>
      <c r="BU14" s="94">
        <v>0</v>
      </c>
      <c r="BV14" s="94">
        <v>0</v>
      </c>
      <c r="BW14" s="94">
        <v>0</v>
      </c>
      <c r="BX14" s="94">
        <v>0</v>
      </c>
      <c r="BY14" s="94">
        <v>0</v>
      </c>
      <c r="BZ14" s="94">
        <v>0</v>
      </c>
      <c r="CA14" s="94">
        <v>0</v>
      </c>
      <c r="CB14" s="94">
        <v>0</v>
      </c>
      <c r="CC14" s="94">
        <v>0</v>
      </c>
      <c r="CD14" s="94">
        <v>0</v>
      </c>
      <c r="CE14" s="94">
        <v>0</v>
      </c>
      <c r="CF14" s="94">
        <v>0</v>
      </c>
      <c r="CG14" s="94">
        <v>0</v>
      </c>
      <c r="CH14" s="94">
        <v>0</v>
      </c>
      <c r="CI14" s="94">
        <v>0</v>
      </c>
      <c r="CJ14" s="94">
        <v>0</v>
      </c>
      <c r="CK14" s="94">
        <v>0</v>
      </c>
      <c r="CL14" s="94">
        <v>0</v>
      </c>
      <c r="CM14" s="94">
        <v>0</v>
      </c>
      <c r="CN14" s="94">
        <v>0</v>
      </c>
      <c r="CO14" s="94">
        <v>0</v>
      </c>
      <c r="CP14" s="94">
        <v>0</v>
      </c>
      <c r="CQ14" s="94">
        <v>0</v>
      </c>
      <c r="CR14" s="94">
        <v>0</v>
      </c>
      <c r="CS14" s="94">
        <v>0</v>
      </c>
      <c r="CT14" s="94">
        <v>0</v>
      </c>
      <c r="CU14" s="94">
        <v>0</v>
      </c>
      <c r="CV14" s="94">
        <v>0</v>
      </c>
      <c r="CW14" s="94">
        <v>0</v>
      </c>
      <c r="CX14" s="94">
        <v>0</v>
      </c>
      <c r="CY14" s="94">
        <v>0</v>
      </c>
      <c r="CZ14" s="94">
        <v>0</v>
      </c>
      <c r="DA14" s="94">
        <v>0</v>
      </c>
      <c r="DB14" s="94">
        <v>0</v>
      </c>
      <c r="DC14" s="94">
        <v>0</v>
      </c>
      <c r="DD14" s="94">
        <v>0</v>
      </c>
      <c r="DE14" s="94">
        <v>0</v>
      </c>
      <c r="DF14" s="94">
        <v>0</v>
      </c>
      <c r="DG14" s="94">
        <v>0</v>
      </c>
      <c r="DH14" s="95">
        <v>0</v>
      </c>
      <c r="DI14" s="95">
        <v>0</v>
      </c>
      <c r="DJ14" s="95">
        <v>0</v>
      </c>
    </row>
    <row r="15" spans="1:114" ht="19.5" customHeight="1">
      <c r="A15" s="92" t="s">
        <v>81</v>
      </c>
      <c r="B15" s="92" t="s">
        <v>82</v>
      </c>
      <c r="C15" s="92" t="s">
        <v>82</v>
      </c>
      <c r="D15" s="42" t="s">
        <v>284</v>
      </c>
      <c r="E15" s="93">
        <f t="shared" si="0"/>
        <v>1233.9156</v>
      </c>
      <c r="F15" s="94">
        <v>1233.9156</v>
      </c>
      <c r="G15" s="94">
        <v>0</v>
      </c>
      <c r="H15" s="94">
        <v>0</v>
      </c>
      <c r="I15" s="94">
        <v>0</v>
      </c>
      <c r="J15" s="94">
        <v>0</v>
      </c>
      <c r="K15" s="94">
        <v>0</v>
      </c>
      <c r="L15" s="94">
        <v>1233.9156</v>
      </c>
      <c r="M15" s="94">
        <v>0</v>
      </c>
      <c r="N15" s="94">
        <v>0</v>
      </c>
      <c r="O15" s="94">
        <v>0</v>
      </c>
      <c r="P15" s="94">
        <v>0</v>
      </c>
      <c r="Q15" s="94">
        <v>0</v>
      </c>
      <c r="R15" s="94">
        <v>0</v>
      </c>
      <c r="S15" s="94">
        <v>0</v>
      </c>
      <c r="T15" s="94">
        <v>0</v>
      </c>
      <c r="U15" s="94">
        <v>0</v>
      </c>
      <c r="V15" s="94">
        <v>0</v>
      </c>
      <c r="W15" s="94">
        <v>0</v>
      </c>
      <c r="X15" s="94">
        <v>0</v>
      </c>
      <c r="Y15" s="94">
        <v>0</v>
      </c>
      <c r="Z15" s="94">
        <v>0</v>
      </c>
      <c r="AA15" s="94">
        <v>0</v>
      </c>
      <c r="AB15" s="94">
        <v>0</v>
      </c>
      <c r="AC15" s="94">
        <v>0</v>
      </c>
      <c r="AD15" s="94">
        <v>0</v>
      </c>
      <c r="AE15" s="94">
        <v>0</v>
      </c>
      <c r="AF15" s="94">
        <v>0</v>
      </c>
      <c r="AG15" s="94">
        <v>0</v>
      </c>
      <c r="AH15" s="94">
        <v>0</v>
      </c>
      <c r="AI15" s="94">
        <v>0</v>
      </c>
      <c r="AJ15" s="94">
        <v>0</v>
      </c>
      <c r="AK15" s="94">
        <v>0</v>
      </c>
      <c r="AL15" s="94">
        <v>0</v>
      </c>
      <c r="AM15" s="94">
        <v>0</v>
      </c>
      <c r="AN15" s="94">
        <v>0</v>
      </c>
      <c r="AO15" s="94">
        <v>0</v>
      </c>
      <c r="AP15" s="94">
        <v>0</v>
      </c>
      <c r="AQ15" s="94">
        <v>0</v>
      </c>
      <c r="AR15" s="94">
        <v>0</v>
      </c>
      <c r="AS15" s="94">
        <v>0</v>
      </c>
      <c r="AT15" s="94">
        <v>0</v>
      </c>
      <c r="AU15" s="94">
        <v>0</v>
      </c>
      <c r="AV15" s="94">
        <v>0</v>
      </c>
      <c r="AW15" s="94">
        <v>0</v>
      </c>
      <c r="AX15" s="94">
        <v>0</v>
      </c>
      <c r="AY15" s="94">
        <v>0</v>
      </c>
      <c r="AZ15" s="94">
        <v>0</v>
      </c>
      <c r="BA15" s="94">
        <v>0</v>
      </c>
      <c r="BB15" s="94">
        <v>0</v>
      </c>
      <c r="BC15" s="94">
        <v>0</v>
      </c>
      <c r="BD15" s="94">
        <v>0</v>
      </c>
      <c r="BE15" s="94">
        <v>0</v>
      </c>
      <c r="BF15" s="94">
        <v>0</v>
      </c>
      <c r="BG15" s="94">
        <v>0</v>
      </c>
      <c r="BH15" s="94">
        <v>0</v>
      </c>
      <c r="BI15" s="94">
        <v>0</v>
      </c>
      <c r="BJ15" s="94">
        <v>0</v>
      </c>
      <c r="BK15" s="94">
        <v>0</v>
      </c>
      <c r="BL15" s="94">
        <v>0</v>
      </c>
      <c r="BM15" s="94">
        <v>0</v>
      </c>
      <c r="BN15" s="94">
        <v>0</v>
      </c>
      <c r="BO15" s="94">
        <v>0</v>
      </c>
      <c r="BP15" s="94">
        <v>0</v>
      </c>
      <c r="BQ15" s="94">
        <v>0</v>
      </c>
      <c r="BR15" s="94">
        <v>0</v>
      </c>
      <c r="BS15" s="94">
        <v>0</v>
      </c>
      <c r="BT15" s="94">
        <v>0</v>
      </c>
      <c r="BU15" s="94">
        <v>0</v>
      </c>
      <c r="BV15" s="94">
        <v>0</v>
      </c>
      <c r="BW15" s="94">
        <v>0</v>
      </c>
      <c r="BX15" s="94">
        <v>0</v>
      </c>
      <c r="BY15" s="94">
        <v>0</v>
      </c>
      <c r="BZ15" s="94">
        <v>0</v>
      </c>
      <c r="CA15" s="94">
        <v>0</v>
      </c>
      <c r="CB15" s="94">
        <v>0</v>
      </c>
      <c r="CC15" s="94">
        <v>0</v>
      </c>
      <c r="CD15" s="94">
        <v>0</v>
      </c>
      <c r="CE15" s="94">
        <v>0</v>
      </c>
      <c r="CF15" s="94">
        <v>0</v>
      </c>
      <c r="CG15" s="94">
        <v>0</v>
      </c>
      <c r="CH15" s="94">
        <v>0</v>
      </c>
      <c r="CI15" s="94">
        <v>0</v>
      </c>
      <c r="CJ15" s="94">
        <v>0</v>
      </c>
      <c r="CK15" s="94">
        <v>0</v>
      </c>
      <c r="CL15" s="94">
        <v>0</v>
      </c>
      <c r="CM15" s="94">
        <v>0</v>
      </c>
      <c r="CN15" s="94">
        <v>0</v>
      </c>
      <c r="CO15" s="94">
        <v>0</v>
      </c>
      <c r="CP15" s="94">
        <v>0</v>
      </c>
      <c r="CQ15" s="94">
        <v>0</v>
      </c>
      <c r="CR15" s="94">
        <v>0</v>
      </c>
      <c r="CS15" s="94">
        <v>0</v>
      </c>
      <c r="CT15" s="94">
        <v>0</v>
      </c>
      <c r="CU15" s="94">
        <v>0</v>
      </c>
      <c r="CV15" s="94">
        <v>0</v>
      </c>
      <c r="CW15" s="94">
        <v>0</v>
      </c>
      <c r="CX15" s="94">
        <v>0</v>
      </c>
      <c r="CY15" s="94">
        <v>0</v>
      </c>
      <c r="CZ15" s="94">
        <v>0</v>
      </c>
      <c r="DA15" s="94">
        <v>0</v>
      </c>
      <c r="DB15" s="94">
        <v>0</v>
      </c>
      <c r="DC15" s="94">
        <v>0</v>
      </c>
      <c r="DD15" s="94">
        <v>0</v>
      </c>
      <c r="DE15" s="94">
        <v>0</v>
      </c>
      <c r="DF15" s="94">
        <v>0</v>
      </c>
      <c r="DG15" s="94">
        <v>0</v>
      </c>
      <c r="DH15" s="95">
        <v>0</v>
      </c>
      <c r="DI15" s="95">
        <v>0</v>
      </c>
      <c r="DJ15" s="95">
        <v>0</v>
      </c>
    </row>
    <row r="16" spans="1:114" ht="19.5" customHeight="1">
      <c r="A16" s="92" t="s">
        <v>81</v>
      </c>
      <c r="B16" s="92" t="s">
        <v>82</v>
      </c>
      <c r="C16" s="92" t="s">
        <v>84</v>
      </c>
      <c r="D16" s="42" t="s">
        <v>285</v>
      </c>
      <c r="E16" s="93">
        <f t="shared" si="0"/>
        <v>493.56624</v>
      </c>
      <c r="F16" s="94">
        <v>493.56624</v>
      </c>
      <c r="G16" s="94">
        <v>0</v>
      </c>
      <c r="H16" s="94">
        <v>0</v>
      </c>
      <c r="I16" s="94">
        <v>0</v>
      </c>
      <c r="J16" s="94">
        <v>0</v>
      </c>
      <c r="K16" s="94">
        <v>0</v>
      </c>
      <c r="L16" s="94">
        <v>0</v>
      </c>
      <c r="M16" s="94">
        <v>493.56624</v>
      </c>
      <c r="N16" s="94">
        <v>0</v>
      </c>
      <c r="O16" s="94">
        <v>0</v>
      </c>
      <c r="P16" s="94">
        <v>0</v>
      </c>
      <c r="Q16" s="94">
        <v>0</v>
      </c>
      <c r="R16" s="94">
        <v>0</v>
      </c>
      <c r="S16" s="94">
        <v>0</v>
      </c>
      <c r="T16" s="94">
        <v>0</v>
      </c>
      <c r="U16" s="94">
        <v>0</v>
      </c>
      <c r="V16" s="94">
        <v>0</v>
      </c>
      <c r="W16" s="94">
        <v>0</v>
      </c>
      <c r="X16" s="94">
        <v>0</v>
      </c>
      <c r="Y16" s="94">
        <v>0</v>
      </c>
      <c r="Z16" s="94">
        <v>0</v>
      </c>
      <c r="AA16" s="94">
        <v>0</v>
      </c>
      <c r="AB16" s="94">
        <v>0</v>
      </c>
      <c r="AC16" s="94">
        <v>0</v>
      </c>
      <c r="AD16" s="94">
        <v>0</v>
      </c>
      <c r="AE16" s="94">
        <v>0</v>
      </c>
      <c r="AF16" s="94">
        <v>0</v>
      </c>
      <c r="AG16" s="94">
        <v>0</v>
      </c>
      <c r="AH16" s="94">
        <v>0</v>
      </c>
      <c r="AI16" s="94">
        <v>0</v>
      </c>
      <c r="AJ16" s="94">
        <v>0</v>
      </c>
      <c r="AK16" s="94">
        <v>0</v>
      </c>
      <c r="AL16" s="94">
        <v>0</v>
      </c>
      <c r="AM16" s="94">
        <v>0</v>
      </c>
      <c r="AN16" s="94">
        <v>0</v>
      </c>
      <c r="AO16" s="94">
        <v>0</v>
      </c>
      <c r="AP16" s="94">
        <v>0</v>
      </c>
      <c r="AQ16" s="94">
        <v>0</v>
      </c>
      <c r="AR16" s="94">
        <v>0</v>
      </c>
      <c r="AS16" s="94">
        <v>0</v>
      </c>
      <c r="AT16" s="94">
        <v>0</v>
      </c>
      <c r="AU16" s="94">
        <v>0</v>
      </c>
      <c r="AV16" s="94">
        <v>0</v>
      </c>
      <c r="AW16" s="94">
        <v>0</v>
      </c>
      <c r="AX16" s="94">
        <v>0</v>
      </c>
      <c r="AY16" s="94">
        <v>0</v>
      </c>
      <c r="AZ16" s="94">
        <v>0</v>
      </c>
      <c r="BA16" s="94">
        <v>0</v>
      </c>
      <c r="BB16" s="94">
        <v>0</v>
      </c>
      <c r="BC16" s="94">
        <v>0</v>
      </c>
      <c r="BD16" s="94">
        <v>0</v>
      </c>
      <c r="BE16" s="94">
        <v>0</v>
      </c>
      <c r="BF16" s="94">
        <v>0</v>
      </c>
      <c r="BG16" s="94">
        <v>0</v>
      </c>
      <c r="BH16" s="94">
        <v>0</v>
      </c>
      <c r="BI16" s="94">
        <v>0</v>
      </c>
      <c r="BJ16" s="94">
        <v>0</v>
      </c>
      <c r="BK16" s="94">
        <v>0</v>
      </c>
      <c r="BL16" s="94">
        <v>0</v>
      </c>
      <c r="BM16" s="94">
        <v>0</v>
      </c>
      <c r="BN16" s="94">
        <v>0</v>
      </c>
      <c r="BO16" s="94">
        <v>0</v>
      </c>
      <c r="BP16" s="94">
        <v>0</v>
      </c>
      <c r="BQ16" s="94">
        <v>0</v>
      </c>
      <c r="BR16" s="94">
        <v>0</v>
      </c>
      <c r="BS16" s="94">
        <v>0</v>
      </c>
      <c r="BT16" s="94">
        <v>0</v>
      </c>
      <c r="BU16" s="94">
        <v>0</v>
      </c>
      <c r="BV16" s="94">
        <v>0</v>
      </c>
      <c r="BW16" s="94">
        <v>0</v>
      </c>
      <c r="BX16" s="94">
        <v>0</v>
      </c>
      <c r="BY16" s="94">
        <v>0</v>
      </c>
      <c r="BZ16" s="94">
        <v>0</v>
      </c>
      <c r="CA16" s="94">
        <v>0</v>
      </c>
      <c r="CB16" s="94">
        <v>0</v>
      </c>
      <c r="CC16" s="94">
        <v>0</v>
      </c>
      <c r="CD16" s="94">
        <v>0</v>
      </c>
      <c r="CE16" s="94">
        <v>0</v>
      </c>
      <c r="CF16" s="94">
        <v>0</v>
      </c>
      <c r="CG16" s="94">
        <v>0</v>
      </c>
      <c r="CH16" s="94">
        <v>0</v>
      </c>
      <c r="CI16" s="94">
        <v>0</v>
      </c>
      <c r="CJ16" s="94">
        <v>0</v>
      </c>
      <c r="CK16" s="94">
        <v>0</v>
      </c>
      <c r="CL16" s="94">
        <v>0</v>
      </c>
      <c r="CM16" s="94">
        <v>0</v>
      </c>
      <c r="CN16" s="94">
        <v>0</v>
      </c>
      <c r="CO16" s="94">
        <v>0</v>
      </c>
      <c r="CP16" s="94">
        <v>0</v>
      </c>
      <c r="CQ16" s="94">
        <v>0</v>
      </c>
      <c r="CR16" s="94">
        <v>0</v>
      </c>
      <c r="CS16" s="94">
        <v>0</v>
      </c>
      <c r="CT16" s="94">
        <v>0</v>
      </c>
      <c r="CU16" s="94">
        <v>0</v>
      </c>
      <c r="CV16" s="94">
        <v>0</v>
      </c>
      <c r="CW16" s="94">
        <v>0</v>
      </c>
      <c r="CX16" s="94">
        <v>0</v>
      </c>
      <c r="CY16" s="94">
        <v>0</v>
      </c>
      <c r="CZ16" s="94">
        <v>0</v>
      </c>
      <c r="DA16" s="94">
        <v>0</v>
      </c>
      <c r="DB16" s="94">
        <v>0</v>
      </c>
      <c r="DC16" s="94">
        <v>0</v>
      </c>
      <c r="DD16" s="94">
        <v>0</v>
      </c>
      <c r="DE16" s="94">
        <v>0</v>
      </c>
      <c r="DF16" s="94">
        <v>0</v>
      </c>
      <c r="DG16" s="94">
        <v>0</v>
      </c>
      <c r="DH16" s="95">
        <v>0</v>
      </c>
      <c r="DI16" s="95">
        <v>0</v>
      </c>
      <c r="DJ16" s="95">
        <v>0</v>
      </c>
    </row>
    <row r="17" spans="1:114" ht="19.5" customHeight="1">
      <c r="A17" s="92" t="s">
        <v>71</v>
      </c>
      <c r="B17" s="92" t="s">
        <v>71</v>
      </c>
      <c r="C17" s="92" t="s">
        <v>71</v>
      </c>
      <c r="D17" s="42" t="s">
        <v>286</v>
      </c>
      <c r="E17" s="93">
        <f t="shared" si="0"/>
        <v>550.070496</v>
      </c>
      <c r="F17" s="94">
        <v>550.070496</v>
      </c>
      <c r="G17" s="94">
        <v>0</v>
      </c>
      <c r="H17" s="94">
        <v>0</v>
      </c>
      <c r="I17" s="94">
        <v>0</v>
      </c>
      <c r="J17" s="94">
        <v>0</v>
      </c>
      <c r="K17" s="94">
        <v>0</v>
      </c>
      <c r="L17" s="94">
        <v>0</v>
      </c>
      <c r="M17" s="94">
        <v>0</v>
      </c>
      <c r="N17" s="94">
        <v>460.033056</v>
      </c>
      <c r="O17" s="94">
        <v>90.03744</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4">
        <v>0</v>
      </c>
      <c r="AG17" s="94">
        <v>0</v>
      </c>
      <c r="AH17" s="94">
        <v>0</v>
      </c>
      <c r="AI17" s="94">
        <v>0</v>
      </c>
      <c r="AJ17" s="94">
        <v>0</v>
      </c>
      <c r="AK17" s="94">
        <v>0</v>
      </c>
      <c r="AL17" s="94">
        <v>0</v>
      </c>
      <c r="AM17" s="94">
        <v>0</v>
      </c>
      <c r="AN17" s="94">
        <v>0</v>
      </c>
      <c r="AO17" s="94">
        <v>0</v>
      </c>
      <c r="AP17" s="94">
        <v>0</v>
      </c>
      <c r="AQ17" s="94">
        <v>0</v>
      </c>
      <c r="AR17" s="94">
        <v>0</v>
      </c>
      <c r="AS17" s="94">
        <v>0</v>
      </c>
      <c r="AT17" s="94">
        <v>0</v>
      </c>
      <c r="AU17" s="94">
        <v>0</v>
      </c>
      <c r="AV17" s="94">
        <v>0</v>
      </c>
      <c r="AW17" s="94">
        <v>0</v>
      </c>
      <c r="AX17" s="94">
        <v>0</v>
      </c>
      <c r="AY17" s="94">
        <v>0</v>
      </c>
      <c r="AZ17" s="94">
        <v>0</v>
      </c>
      <c r="BA17" s="94">
        <v>0</v>
      </c>
      <c r="BB17" s="94">
        <v>0</v>
      </c>
      <c r="BC17" s="94">
        <v>0</v>
      </c>
      <c r="BD17" s="94">
        <v>0</v>
      </c>
      <c r="BE17" s="94">
        <v>0</v>
      </c>
      <c r="BF17" s="94">
        <v>0</v>
      </c>
      <c r="BG17" s="94">
        <v>0</v>
      </c>
      <c r="BH17" s="94">
        <v>0</v>
      </c>
      <c r="BI17" s="94">
        <v>0</v>
      </c>
      <c r="BJ17" s="94">
        <v>0</v>
      </c>
      <c r="BK17" s="94">
        <v>0</v>
      </c>
      <c r="BL17" s="94">
        <v>0</v>
      </c>
      <c r="BM17" s="94">
        <v>0</v>
      </c>
      <c r="BN17" s="94">
        <v>0</v>
      </c>
      <c r="BO17" s="94">
        <v>0</v>
      </c>
      <c r="BP17" s="94">
        <v>0</v>
      </c>
      <c r="BQ17" s="94">
        <v>0</v>
      </c>
      <c r="BR17" s="94">
        <v>0</v>
      </c>
      <c r="BS17" s="94">
        <v>0</v>
      </c>
      <c r="BT17" s="94">
        <v>0</v>
      </c>
      <c r="BU17" s="94">
        <v>0</v>
      </c>
      <c r="BV17" s="94">
        <v>0</v>
      </c>
      <c r="BW17" s="94">
        <v>0</v>
      </c>
      <c r="BX17" s="94">
        <v>0</v>
      </c>
      <c r="BY17" s="94">
        <v>0</v>
      </c>
      <c r="BZ17" s="94">
        <v>0</v>
      </c>
      <c r="CA17" s="94">
        <v>0</v>
      </c>
      <c r="CB17" s="94">
        <v>0</v>
      </c>
      <c r="CC17" s="94">
        <v>0</v>
      </c>
      <c r="CD17" s="94">
        <v>0</v>
      </c>
      <c r="CE17" s="94">
        <v>0</v>
      </c>
      <c r="CF17" s="94">
        <v>0</v>
      </c>
      <c r="CG17" s="94">
        <v>0</v>
      </c>
      <c r="CH17" s="94">
        <v>0</v>
      </c>
      <c r="CI17" s="94">
        <v>0</v>
      </c>
      <c r="CJ17" s="94">
        <v>0</v>
      </c>
      <c r="CK17" s="94">
        <v>0</v>
      </c>
      <c r="CL17" s="94">
        <v>0</v>
      </c>
      <c r="CM17" s="94">
        <v>0</v>
      </c>
      <c r="CN17" s="94">
        <v>0</v>
      </c>
      <c r="CO17" s="94">
        <v>0</v>
      </c>
      <c r="CP17" s="94">
        <v>0</v>
      </c>
      <c r="CQ17" s="94">
        <v>0</v>
      </c>
      <c r="CR17" s="94">
        <v>0</v>
      </c>
      <c r="CS17" s="94">
        <v>0</v>
      </c>
      <c r="CT17" s="94">
        <v>0</v>
      </c>
      <c r="CU17" s="94">
        <v>0</v>
      </c>
      <c r="CV17" s="94">
        <v>0</v>
      </c>
      <c r="CW17" s="94">
        <v>0</v>
      </c>
      <c r="CX17" s="94">
        <v>0</v>
      </c>
      <c r="CY17" s="94">
        <v>0</v>
      </c>
      <c r="CZ17" s="94">
        <v>0</v>
      </c>
      <c r="DA17" s="94">
        <v>0</v>
      </c>
      <c r="DB17" s="94">
        <v>0</v>
      </c>
      <c r="DC17" s="94">
        <v>0</v>
      </c>
      <c r="DD17" s="94">
        <v>0</v>
      </c>
      <c r="DE17" s="94">
        <v>0</v>
      </c>
      <c r="DF17" s="94">
        <v>0</v>
      </c>
      <c r="DG17" s="94">
        <v>0</v>
      </c>
      <c r="DH17" s="95">
        <v>0</v>
      </c>
      <c r="DI17" s="95">
        <v>0</v>
      </c>
      <c r="DJ17" s="95">
        <v>0</v>
      </c>
    </row>
    <row r="18" spans="1:114" ht="19.5" customHeight="1">
      <c r="A18" s="92" t="s">
        <v>71</v>
      </c>
      <c r="B18" s="92" t="s">
        <v>71</v>
      </c>
      <c r="C18" s="92" t="s">
        <v>71</v>
      </c>
      <c r="D18" s="42" t="s">
        <v>287</v>
      </c>
      <c r="E18" s="93">
        <f t="shared" si="0"/>
        <v>550.070496</v>
      </c>
      <c r="F18" s="94">
        <v>550.070496</v>
      </c>
      <c r="G18" s="94">
        <v>0</v>
      </c>
      <c r="H18" s="94">
        <v>0</v>
      </c>
      <c r="I18" s="94">
        <v>0</v>
      </c>
      <c r="J18" s="94">
        <v>0</v>
      </c>
      <c r="K18" s="94">
        <v>0</v>
      </c>
      <c r="L18" s="94">
        <v>0</v>
      </c>
      <c r="M18" s="94">
        <v>0</v>
      </c>
      <c r="N18" s="94">
        <v>460.033056</v>
      </c>
      <c r="O18" s="94">
        <v>90.03744</v>
      </c>
      <c r="P18" s="94">
        <v>0</v>
      </c>
      <c r="Q18" s="94">
        <v>0</v>
      </c>
      <c r="R18" s="94">
        <v>0</v>
      </c>
      <c r="S18" s="94">
        <v>0</v>
      </c>
      <c r="T18" s="94">
        <v>0</v>
      </c>
      <c r="U18" s="94">
        <v>0</v>
      </c>
      <c r="V18" s="94">
        <v>0</v>
      </c>
      <c r="W18" s="94">
        <v>0</v>
      </c>
      <c r="X18" s="94">
        <v>0</v>
      </c>
      <c r="Y18" s="94">
        <v>0</v>
      </c>
      <c r="Z18" s="94">
        <v>0</v>
      </c>
      <c r="AA18" s="94">
        <v>0</v>
      </c>
      <c r="AB18" s="94">
        <v>0</v>
      </c>
      <c r="AC18" s="94">
        <v>0</v>
      </c>
      <c r="AD18" s="94">
        <v>0</v>
      </c>
      <c r="AE18" s="94">
        <v>0</v>
      </c>
      <c r="AF18" s="94">
        <v>0</v>
      </c>
      <c r="AG18" s="94">
        <v>0</v>
      </c>
      <c r="AH18" s="94">
        <v>0</v>
      </c>
      <c r="AI18" s="94">
        <v>0</v>
      </c>
      <c r="AJ18" s="94">
        <v>0</v>
      </c>
      <c r="AK18" s="94">
        <v>0</v>
      </c>
      <c r="AL18" s="94">
        <v>0</v>
      </c>
      <c r="AM18" s="94">
        <v>0</v>
      </c>
      <c r="AN18" s="94">
        <v>0</v>
      </c>
      <c r="AO18" s="94">
        <v>0</v>
      </c>
      <c r="AP18" s="94">
        <v>0</v>
      </c>
      <c r="AQ18" s="94">
        <v>0</v>
      </c>
      <c r="AR18" s="94">
        <v>0</v>
      </c>
      <c r="AS18" s="94">
        <v>0</v>
      </c>
      <c r="AT18" s="94">
        <v>0</v>
      </c>
      <c r="AU18" s="94">
        <v>0</v>
      </c>
      <c r="AV18" s="94">
        <v>0</v>
      </c>
      <c r="AW18" s="94">
        <v>0</v>
      </c>
      <c r="AX18" s="94">
        <v>0</v>
      </c>
      <c r="AY18" s="94">
        <v>0</v>
      </c>
      <c r="AZ18" s="94">
        <v>0</v>
      </c>
      <c r="BA18" s="94">
        <v>0</v>
      </c>
      <c r="BB18" s="94">
        <v>0</v>
      </c>
      <c r="BC18" s="94">
        <v>0</v>
      </c>
      <c r="BD18" s="94">
        <v>0</v>
      </c>
      <c r="BE18" s="94">
        <v>0</v>
      </c>
      <c r="BF18" s="94">
        <v>0</v>
      </c>
      <c r="BG18" s="94">
        <v>0</v>
      </c>
      <c r="BH18" s="94">
        <v>0</v>
      </c>
      <c r="BI18" s="94">
        <v>0</v>
      </c>
      <c r="BJ18" s="94">
        <v>0</v>
      </c>
      <c r="BK18" s="94">
        <v>0</v>
      </c>
      <c r="BL18" s="94">
        <v>0</v>
      </c>
      <c r="BM18" s="94">
        <v>0</v>
      </c>
      <c r="BN18" s="94">
        <v>0</v>
      </c>
      <c r="BO18" s="94">
        <v>0</v>
      </c>
      <c r="BP18" s="94">
        <v>0</v>
      </c>
      <c r="BQ18" s="94">
        <v>0</v>
      </c>
      <c r="BR18" s="94">
        <v>0</v>
      </c>
      <c r="BS18" s="94">
        <v>0</v>
      </c>
      <c r="BT18" s="94">
        <v>0</v>
      </c>
      <c r="BU18" s="94">
        <v>0</v>
      </c>
      <c r="BV18" s="94">
        <v>0</v>
      </c>
      <c r="BW18" s="94">
        <v>0</v>
      </c>
      <c r="BX18" s="94">
        <v>0</v>
      </c>
      <c r="BY18" s="94">
        <v>0</v>
      </c>
      <c r="BZ18" s="94">
        <v>0</v>
      </c>
      <c r="CA18" s="94">
        <v>0</v>
      </c>
      <c r="CB18" s="94">
        <v>0</v>
      </c>
      <c r="CC18" s="94">
        <v>0</v>
      </c>
      <c r="CD18" s="94">
        <v>0</v>
      </c>
      <c r="CE18" s="94">
        <v>0</v>
      </c>
      <c r="CF18" s="94">
        <v>0</v>
      </c>
      <c r="CG18" s="94">
        <v>0</v>
      </c>
      <c r="CH18" s="94">
        <v>0</v>
      </c>
      <c r="CI18" s="94">
        <v>0</v>
      </c>
      <c r="CJ18" s="94">
        <v>0</v>
      </c>
      <c r="CK18" s="94">
        <v>0</v>
      </c>
      <c r="CL18" s="94">
        <v>0</v>
      </c>
      <c r="CM18" s="94">
        <v>0</v>
      </c>
      <c r="CN18" s="94">
        <v>0</v>
      </c>
      <c r="CO18" s="94">
        <v>0</v>
      </c>
      <c r="CP18" s="94">
        <v>0</v>
      </c>
      <c r="CQ18" s="94">
        <v>0</v>
      </c>
      <c r="CR18" s="94">
        <v>0</v>
      </c>
      <c r="CS18" s="94">
        <v>0</v>
      </c>
      <c r="CT18" s="94">
        <v>0</v>
      </c>
      <c r="CU18" s="94">
        <v>0</v>
      </c>
      <c r="CV18" s="94">
        <v>0</v>
      </c>
      <c r="CW18" s="94">
        <v>0</v>
      </c>
      <c r="CX18" s="94">
        <v>0</v>
      </c>
      <c r="CY18" s="94">
        <v>0</v>
      </c>
      <c r="CZ18" s="94">
        <v>0</v>
      </c>
      <c r="DA18" s="94">
        <v>0</v>
      </c>
      <c r="DB18" s="94">
        <v>0</v>
      </c>
      <c r="DC18" s="94">
        <v>0</v>
      </c>
      <c r="DD18" s="94">
        <v>0</v>
      </c>
      <c r="DE18" s="94">
        <v>0</v>
      </c>
      <c r="DF18" s="94">
        <v>0</v>
      </c>
      <c r="DG18" s="94">
        <v>0</v>
      </c>
      <c r="DH18" s="95">
        <v>0</v>
      </c>
      <c r="DI18" s="95">
        <v>0</v>
      </c>
      <c r="DJ18" s="95">
        <v>0</v>
      </c>
    </row>
    <row r="19" spans="1:114" ht="19.5" customHeight="1">
      <c r="A19" s="92" t="s">
        <v>86</v>
      </c>
      <c r="B19" s="92" t="s">
        <v>87</v>
      </c>
      <c r="C19" s="92" t="s">
        <v>75</v>
      </c>
      <c r="D19" s="42" t="s">
        <v>288</v>
      </c>
      <c r="E19" s="93">
        <f t="shared" si="0"/>
        <v>460.033056</v>
      </c>
      <c r="F19" s="94">
        <v>460.033056</v>
      </c>
      <c r="G19" s="94">
        <v>0</v>
      </c>
      <c r="H19" s="94">
        <v>0</v>
      </c>
      <c r="I19" s="94">
        <v>0</v>
      </c>
      <c r="J19" s="94">
        <v>0</v>
      </c>
      <c r="K19" s="94">
        <v>0</v>
      </c>
      <c r="L19" s="94">
        <v>0</v>
      </c>
      <c r="M19" s="94">
        <v>0</v>
      </c>
      <c r="N19" s="94">
        <v>460.033056</v>
      </c>
      <c r="O19" s="94">
        <v>0</v>
      </c>
      <c r="P19" s="94">
        <v>0</v>
      </c>
      <c r="Q19" s="94">
        <v>0</v>
      </c>
      <c r="R19" s="94">
        <v>0</v>
      </c>
      <c r="S19" s="94">
        <v>0</v>
      </c>
      <c r="T19" s="94">
        <v>0</v>
      </c>
      <c r="U19" s="94">
        <v>0</v>
      </c>
      <c r="V19" s="94">
        <v>0</v>
      </c>
      <c r="W19" s="94">
        <v>0</v>
      </c>
      <c r="X19" s="94">
        <v>0</v>
      </c>
      <c r="Y19" s="94">
        <v>0</v>
      </c>
      <c r="Z19" s="94">
        <v>0</v>
      </c>
      <c r="AA19" s="94">
        <v>0</v>
      </c>
      <c r="AB19" s="94">
        <v>0</v>
      </c>
      <c r="AC19" s="94">
        <v>0</v>
      </c>
      <c r="AD19" s="94">
        <v>0</v>
      </c>
      <c r="AE19" s="94">
        <v>0</v>
      </c>
      <c r="AF19" s="94">
        <v>0</v>
      </c>
      <c r="AG19" s="94">
        <v>0</v>
      </c>
      <c r="AH19" s="94">
        <v>0</v>
      </c>
      <c r="AI19" s="94">
        <v>0</v>
      </c>
      <c r="AJ19" s="94">
        <v>0</v>
      </c>
      <c r="AK19" s="94">
        <v>0</v>
      </c>
      <c r="AL19" s="94">
        <v>0</v>
      </c>
      <c r="AM19" s="94">
        <v>0</v>
      </c>
      <c r="AN19" s="94">
        <v>0</v>
      </c>
      <c r="AO19" s="94">
        <v>0</v>
      </c>
      <c r="AP19" s="94">
        <v>0</v>
      </c>
      <c r="AQ19" s="94">
        <v>0</v>
      </c>
      <c r="AR19" s="94">
        <v>0</v>
      </c>
      <c r="AS19" s="94">
        <v>0</v>
      </c>
      <c r="AT19" s="94">
        <v>0</v>
      </c>
      <c r="AU19" s="94">
        <v>0</v>
      </c>
      <c r="AV19" s="94">
        <v>0</v>
      </c>
      <c r="AW19" s="94">
        <v>0</v>
      </c>
      <c r="AX19" s="94">
        <v>0</v>
      </c>
      <c r="AY19" s="94">
        <v>0</v>
      </c>
      <c r="AZ19" s="94">
        <v>0</v>
      </c>
      <c r="BA19" s="94">
        <v>0</v>
      </c>
      <c r="BB19" s="94">
        <v>0</v>
      </c>
      <c r="BC19" s="94">
        <v>0</v>
      </c>
      <c r="BD19" s="94">
        <v>0</v>
      </c>
      <c r="BE19" s="94">
        <v>0</v>
      </c>
      <c r="BF19" s="94">
        <v>0</v>
      </c>
      <c r="BG19" s="94">
        <v>0</v>
      </c>
      <c r="BH19" s="94">
        <v>0</v>
      </c>
      <c r="BI19" s="94">
        <v>0</v>
      </c>
      <c r="BJ19" s="94">
        <v>0</v>
      </c>
      <c r="BK19" s="94">
        <v>0</v>
      </c>
      <c r="BL19" s="94">
        <v>0</v>
      </c>
      <c r="BM19" s="94">
        <v>0</v>
      </c>
      <c r="BN19" s="94">
        <v>0</v>
      </c>
      <c r="BO19" s="94">
        <v>0</v>
      </c>
      <c r="BP19" s="94">
        <v>0</v>
      </c>
      <c r="BQ19" s="94">
        <v>0</v>
      </c>
      <c r="BR19" s="94">
        <v>0</v>
      </c>
      <c r="BS19" s="94">
        <v>0</v>
      </c>
      <c r="BT19" s="94">
        <v>0</v>
      </c>
      <c r="BU19" s="94">
        <v>0</v>
      </c>
      <c r="BV19" s="94">
        <v>0</v>
      </c>
      <c r="BW19" s="94">
        <v>0</v>
      </c>
      <c r="BX19" s="94">
        <v>0</v>
      </c>
      <c r="BY19" s="94">
        <v>0</v>
      </c>
      <c r="BZ19" s="94">
        <v>0</v>
      </c>
      <c r="CA19" s="94">
        <v>0</v>
      </c>
      <c r="CB19" s="94">
        <v>0</v>
      </c>
      <c r="CC19" s="94">
        <v>0</v>
      </c>
      <c r="CD19" s="94">
        <v>0</v>
      </c>
      <c r="CE19" s="94">
        <v>0</v>
      </c>
      <c r="CF19" s="94">
        <v>0</v>
      </c>
      <c r="CG19" s="94">
        <v>0</v>
      </c>
      <c r="CH19" s="94">
        <v>0</v>
      </c>
      <c r="CI19" s="94">
        <v>0</v>
      </c>
      <c r="CJ19" s="94">
        <v>0</v>
      </c>
      <c r="CK19" s="94">
        <v>0</v>
      </c>
      <c r="CL19" s="94">
        <v>0</v>
      </c>
      <c r="CM19" s="94">
        <v>0</v>
      </c>
      <c r="CN19" s="94">
        <v>0</v>
      </c>
      <c r="CO19" s="94">
        <v>0</v>
      </c>
      <c r="CP19" s="94">
        <v>0</v>
      </c>
      <c r="CQ19" s="94">
        <v>0</v>
      </c>
      <c r="CR19" s="94">
        <v>0</v>
      </c>
      <c r="CS19" s="94">
        <v>0</v>
      </c>
      <c r="CT19" s="94">
        <v>0</v>
      </c>
      <c r="CU19" s="94">
        <v>0</v>
      </c>
      <c r="CV19" s="94">
        <v>0</v>
      </c>
      <c r="CW19" s="94">
        <v>0</v>
      </c>
      <c r="CX19" s="94">
        <v>0</v>
      </c>
      <c r="CY19" s="94">
        <v>0</v>
      </c>
      <c r="CZ19" s="94">
        <v>0</v>
      </c>
      <c r="DA19" s="94">
        <v>0</v>
      </c>
      <c r="DB19" s="94">
        <v>0</v>
      </c>
      <c r="DC19" s="94">
        <v>0</v>
      </c>
      <c r="DD19" s="94">
        <v>0</v>
      </c>
      <c r="DE19" s="94">
        <v>0</v>
      </c>
      <c r="DF19" s="94">
        <v>0</v>
      </c>
      <c r="DG19" s="94">
        <v>0</v>
      </c>
      <c r="DH19" s="95">
        <v>0</v>
      </c>
      <c r="DI19" s="95">
        <v>0</v>
      </c>
      <c r="DJ19" s="95">
        <v>0</v>
      </c>
    </row>
    <row r="20" spans="1:114" ht="19.5" customHeight="1">
      <c r="A20" s="92" t="s">
        <v>86</v>
      </c>
      <c r="B20" s="92" t="s">
        <v>87</v>
      </c>
      <c r="C20" s="92" t="s">
        <v>89</v>
      </c>
      <c r="D20" s="42" t="s">
        <v>289</v>
      </c>
      <c r="E20" s="93">
        <f t="shared" si="0"/>
        <v>90.03744</v>
      </c>
      <c r="F20" s="94">
        <v>90.03744</v>
      </c>
      <c r="G20" s="94">
        <v>0</v>
      </c>
      <c r="H20" s="94">
        <v>0</v>
      </c>
      <c r="I20" s="94">
        <v>0</v>
      </c>
      <c r="J20" s="94">
        <v>0</v>
      </c>
      <c r="K20" s="94">
        <v>0</v>
      </c>
      <c r="L20" s="94">
        <v>0</v>
      </c>
      <c r="M20" s="94">
        <v>0</v>
      </c>
      <c r="N20" s="94">
        <v>0</v>
      </c>
      <c r="O20" s="94">
        <v>90.03744</v>
      </c>
      <c r="P20" s="94">
        <v>0</v>
      </c>
      <c r="Q20" s="94">
        <v>0</v>
      </c>
      <c r="R20" s="94">
        <v>0</v>
      </c>
      <c r="S20" s="94">
        <v>0</v>
      </c>
      <c r="T20" s="94">
        <v>0</v>
      </c>
      <c r="U20" s="94">
        <v>0</v>
      </c>
      <c r="V20" s="94">
        <v>0</v>
      </c>
      <c r="W20" s="94">
        <v>0</v>
      </c>
      <c r="X20" s="94">
        <v>0</v>
      </c>
      <c r="Y20" s="94">
        <v>0</v>
      </c>
      <c r="Z20" s="94">
        <v>0</v>
      </c>
      <c r="AA20" s="94">
        <v>0</v>
      </c>
      <c r="AB20" s="94">
        <v>0</v>
      </c>
      <c r="AC20" s="94">
        <v>0</v>
      </c>
      <c r="AD20" s="94">
        <v>0</v>
      </c>
      <c r="AE20" s="94">
        <v>0</v>
      </c>
      <c r="AF20" s="94">
        <v>0</v>
      </c>
      <c r="AG20" s="94">
        <v>0</v>
      </c>
      <c r="AH20" s="94">
        <v>0</v>
      </c>
      <c r="AI20" s="94">
        <v>0</v>
      </c>
      <c r="AJ20" s="94">
        <v>0</v>
      </c>
      <c r="AK20" s="94">
        <v>0</v>
      </c>
      <c r="AL20" s="94">
        <v>0</v>
      </c>
      <c r="AM20" s="94">
        <v>0</v>
      </c>
      <c r="AN20" s="94">
        <v>0</v>
      </c>
      <c r="AO20" s="94">
        <v>0</v>
      </c>
      <c r="AP20" s="94">
        <v>0</v>
      </c>
      <c r="AQ20" s="94">
        <v>0</v>
      </c>
      <c r="AR20" s="94">
        <v>0</v>
      </c>
      <c r="AS20" s="94">
        <v>0</v>
      </c>
      <c r="AT20" s="94">
        <v>0</v>
      </c>
      <c r="AU20" s="94">
        <v>0</v>
      </c>
      <c r="AV20" s="94">
        <v>0</v>
      </c>
      <c r="AW20" s="94">
        <v>0</v>
      </c>
      <c r="AX20" s="94">
        <v>0</v>
      </c>
      <c r="AY20" s="94">
        <v>0</v>
      </c>
      <c r="AZ20" s="94">
        <v>0</v>
      </c>
      <c r="BA20" s="94">
        <v>0</v>
      </c>
      <c r="BB20" s="94">
        <v>0</v>
      </c>
      <c r="BC20" s="94">
        <v>0</v>
      </c>
      <c r="BD20" s="94">
        <v>0</v>
      </c>
      <c r="BE20" s="94">
        <v>0</v>
      </c>
      <c r="BF20" s="94">
        <v>0</v>
      </c>
      <c r="BG20" s="94">
        <v>0</v>
      </c>
      <c r="BH20" s="94">
        <v>0</v>
      </c>
      <c r="BI20" s="94">
        <v>0</v>
      </c>
      <c r="BJ20" s="94">
        <v>0</v>
      </c>
      <c r="BK20" s="94">
        <v>0</v>
      </c>
      <c r="BL20" s="94">
        <v>0</v>
      </c>
      <c r="BM20" s="94">
        <v>0</v>
      </c>
      <c r="BN20" s="94">
        <v>0</v>
      </c>
      <c r="BO20" s="94">
        <v>0</v>
      </c>
      <c r="BP20" s="94">
        <v>0</v>
      </c>
      <c r="BQ20" s="94">
        <v>0</v>
      </c>
      <c r="BR20" s="94">
        <v>0</v>
      </c>
      <c r="BS20" s="94">
        <v>0</v>
      </c>
      <c r="BT20" s="94">
        <v>0</v>
      </c>
      <c r="BU20" s="94">
        <v>0</v>
      </c>
      <c r="BV20" s="94">
        <v>0</v>
      </c>
      <c r="BW20" s="94">
        <v>0</v>
      </c>
      <c r="BX20" s="94">
        <v>0</v>
      </c>
      <c r="BY20" s="94">
        <v>0</v>
      </c>
      <c r="BZ20" s="94">
        <v>0</v>
      </c>
      <c r="CA20" s="94">
        <v>0</v>
      </c>
      <c r="CB20" s="94">
        <v>0</v>
      </c>
      <c r="CC20" s="94">
        <v>0</v>
      </c>
      <c r="CD20" s="94">
        <v>0</v>
      </c>
      <c r="CE20" s="94">
        <v>0</v>
      </c>
      <c r="CF20" s="94">
        <v>0</v>
      </c>
      <c r="CG20" s="94">
        <v>0</v>
      </c>
      <c r="CH20" s="94">
        <v>0</v>
      </c>
      <c r="CI20" s="94">
        <v>0</v>
      </c>
      <c r="CJ20" s="94">
        <v>0</v>
      </c>
      <c r="CK20" s="94">
        <v>0</v>
      </c>
      <c r="CL20" s="94">
        <v>0</v>
      </c>
      <c r="CM20" s="94">
        <v>0</v>
      </c>
      <c r="CN20" s="94">
        <v>0</v>
      </c>
      <c r="CO20" s="94">
        <v>0</v>
      </c>
      <c r="CP20" s="94">
        <v>0</v>
      </c>
      <c r="CQ20" s="94">
        <v>0</v>
      </c>
      <c r="CR20" s="94">
        <v>0</v>
      </c>
      <c r="CS20" s="94">
        <v>0</v>
      </c>
      <c r="CT20" s="94">
        <v>0</v>
      </c>
      <c r="CU20" s="94">
        <v>0</v>
      </c>
      <c r="CV20" s="94">
        <v>0</v>
      </c>
      <c r="CW20" s="94">
        <v>0</v>
      </c>
      <c r="CX20" s="94">
        <v>0</v>
      </c>
      <c r="CY20" s="94">
        <v>0</v>
      </c>
      <c r="CZ20" s="94">
        <v>0</v>
      </c>
      <c r="DA20" s="94">
        <v>0</v>
      </c>
      <c r="DB20" s="94">
        <v>0</v>
      </c>
      <c r="DC20" s="94">
        <v>0</v>
      </c>
      <c r="DD20" s="94">
        <v>0</v>
      </c>
      <c r="DE20" s="94">
        <v>0</v>
      </c>
      <c r="DF20" s="94">
        <v>0</v>
      </c>
      <c r="DG20" s="94">
        <v>0</v>
      </c>
      <c r="DH20" s="95">
        <v>0</v>
      </c>
      <c r="DI20" s="95">
        <v>0</v>
      </c>
      <c r="DJ20" s="95">
        <v>0</v>
      </c>
    </row>
    <row r="21" spans="1:114" ht="19.5" customHeight="1">
      <c r="A21" s="92" t="s">
        <v>71</v>
      </c>
      <c r="B21" s="92" t="s">
        <v>71</v>
      </c>
      <c r="C21" s="92" t="s">
        <v>71</v>
      </c>
      <c r="D21" s="42" t="s">
        <v>290</v>
      </c>
      <c r="E21" s="93">
        <f t="shared" si="0"/>
        <v>1237.06368</v>
      </c>
      <c r="F21" s="94">
        <v>1237.06368</v>
      </c>
      <c r="G21" s="94">
        <v>0</v>
      </c>
      <c r="H21" s="94">
        <v>0</v>
      </c>
      <c r="I21" s="94">
        <v>0</v>
      </c>
      <c r="J21" s="94">
        <v>0</v>
      </c>
      <c r="K21" s="94">
        <v>0</v>
      </c>
      <c r="L21" s="94">
        <v>0</v>
      </c>
      <c r="M21" s="94">
        <v>0</v>
      </c>
      <c r="N21" s="94">
        <v>0</v>
      </c>
      <c r="O21" s="94">
        <v>0</v>
      </c>
      <c r="P21" s="94">
        <v>0</v>
      </c>
      <c r="Q21" s="94">
        <v>1237.06368</v>
      </c>
      <c r="R21" s="94">
        <v>0</v>
      </c>
      <c r="S21" s="94">
        <v>0</v>
      </c>
      <c r="T21" s="94">
        <v>0</v>
      </c>
      <c r="U21" s="94">
        <v>0</v>
      </c>
      <c r="V21" s="94">
        <v>0</v>
      </c>
      <c r="W21" s="94">
        <v>0</v>
      </c>
      <c r="X21" s="94">
        <v>0</v>
      </c>
      <c r="Y21" s="94">
        <v>0</v>
      </c>
      <c r="Z21" s="94">
        <v>0</v>
      </c>
      <c r="AA21" s="94">
        <v>0</v>
      </c>
      <c r="AB21" s="94">
        <v>0</v>
      </c>
      <c r="AC21" s="94">
        <v>0</v>
      </c>
      <c r="AD21" s="94">
        <v>0</v>
      </c>
      <c r="AE21" s="94">
        <v>0</v>
      </c>
      <c r="AF21" s="94">
        <v>0</v>
      </c>
      <c r="AG21" s="94">
        <v>0</v>
      </c>
      <c r="AH21" s="94">
        <v>0</v>
      </c>
      <c r="AI21" s="94">
        <v>0</v>
      </c>
      <c r="AJ21" s="94">
        <v>0</v>
      </c>
      <c r="AK21" s="94">
        <v>0</v>
      </c>
      <c r="AL21" s="94">
        <v>0</v>
      </c>
      <c r="AM21" s="94">
        <v>0</v>
      </c>
      <c r="AN21" s="94">
        <v>0</v>
      </c>
      <c r="AO21" s="94">
        <v>0</v>
      </c>
      <c r="AP21" s="94">
        <v>0</v>
      </c>
      <c r="AQ21" s="94">
        <v>0</v>
      </c>
      <c r="AR21" s="94">
        <v>0</v>
      </c>
      <c r="AS21" s="94">
        <v>0</v>
      </c>
      <c r="AT21" s="94">
        <v>0</v>
      </c>
      <c r="AU21" s="94">
        <v>0</v>
      </c>
      <c r="AV21" s="94">
        <v>0</v>
      </c>
      <c r="AW21" s="94">
        <v>0</v>
      </c>
      <c r="AX21" s="94">
        <v>0</v>
      </c>
      <c r="AY21" s="94">
        <v>0</v>
      </c>
      <c r="AZ21" s="94">
        <v>0</v>
      </c>
      <c r="BA21" s="94">
        <v>0</v>
      </c>
      <c r="BB21" s="94">
        <v>0</v>
      </c>
      <c r="BC21" s="94">
        <v>0</v>
      </c>
      <c r="BD21" s="94">
        <v>0</v>
      </c>
      <c r="BE21" s="94">
        <v>0</v>
      </c>
      <c r="BF21" s="94">
        <v>0</v>
      </c>
      <c r="BG21" s="94">
        <v>0</v>
      </c>
      <c r="BH21" s="94">
        <v>0</v>
      </c>
      <c r="BI21" s="94">
        <v>0</v>
      </c>
      <c r="BJ21" s="94">
        <v>0</v>
      </c>
      <c r="BK21" s="94">
        <v>0</v>
      </c>
      <c r="BL21" s="94">
        <v>0</v>
      </c>
      <c r="BM21" s="94">
        <v>0</v>
      </c>
      <c r="BN21" s="94">
        <v>0</v>
      </c>
      <c r="BO21" s="94">
        <v>0</v>
      </c>
      <c r="BP21" s="94">
        <v>0</v>
      </c>
      <c r="BQ21" s="94">
        <v>0</v>
      </c>
      <c r="BR21" s="94">
        <v>0</v>
      </c>
      <c r="BS21" s="94">
        <v>0</v>
      </c>
      <c r="BT21" s="94">
        <v>0</v>
      </c>
      <c r="BU21" s="94">
        <v>0</v>
      </c>
      <c r="BV21" s="94">
        <v>0</v>
      </c>
      <c r="BW21" s="94">
        <v>0</v>
      </c>
      <c r="BX21" s="94">
        <v>0</v>
      </c>
      <c r="BY21" s="94">
        <v>0</v>
      </c>
      <c r="BZ21" s="94">
        <v>0</v>
      </c>
      <c r="CA21" s="94">
        <v>0</v>
      </c>
      <c r="CB21" s="94">
        <v>0</v>
      </c>
      <c r="CC21" s="94">
        <v>0</v>
      </c>
      <c r="CD21" s="94">
        <v>0</v>
      </c>
      <c r="CE21" s="94">
        <v>0</v>
      </c>
      <c r="CF21" s="94">
        <v>0</v>
      </c>
      <c r="CG21" s="94">
        <v>0</v>
      </c>
      <c r="CH21" s="94">
        <v>0</v>
      </c>
      <c r="CI21" s="94">
        <v>0</v>
      </c>
      <c r="CJ21" s="94">
        <v>0</v>
      </c>
      <c r="CK21" s="94">
        <v>0</v>
      </c>
      <c r="CL21" s="94">
        <v>0</v>
      </c>
      <c r="CM21" s="94">
        <v>0</v>
      </c>
      <c r="CN21" s="94">
        <v>0</v>
      </c>
      <c r="CO21" s="94">
        <v>0</v>
      </c>
      <c r="CP21" s="94">
        <v>0</v>
      </c>
      <c r="CQ21" s="94">
        <v>0</v>
      </c>
      <c r="CR21" s="94">
        <v>0</v>
      </c>
      <c r="CS21" s="94">
        <v>0</v>
      </c>
      <c r="CT21" s="94">
        <v>0</v>
      </c>
      <c r="CU21" s="94">
        <v>0</v>
      </c>
      <c r="CV21" s="94">
        <v>0</v>
      </c>
      <c r="CW21" s="94">
        <v>0</v>
      </c>
      <c r="CX21" s="94">
        <v>0</v>
      </c>
      <c r="CY21" s="94">
        <v>0</v>
      </c>
      <c r="CZ21" s="94">
        <v>0</v>
      </c>
      <c r="DA21" s="94">
        <v>0</v>
      </c>
      <c r="DB21" s="94">
        <v>0</v>
      </c>
      <c r="DC21" s="94">
        <v>0</v>
      </c>
      <c r="DD21" s="94">
        <v>0</v>
      </c>
      <c r="DE21" s="94">
        <v>0</v>
      </c>
      <c r="DF21" s="94">
        <v>0</v>
      </c>
      <c r="DG21" s="94">
        <v>0</v>
      </c>
      <c r="DH21" s="95">
        <v>0</v>
      </c>
      <c r="DI21" s="95">
        <v>0</v>
      </c>
      <c r="DJ21" s="95">
        <v>0</v>
      </c>
    </row>
    <row r="22" spans="1:114" ht="19.5" customHeight="1">
      <c r="A22" s="92" t="s">
        <v>71</v>
      </c>
      <c r="B22" s="92" t="s">
        <v>71</v>
      </c>
      <c r="C22" s="92" t="s">
        <v>71</v>
      </c>
      <c r="D22" s="42" t="s">
        <v>291</v>
      </c>
      <c r="E22" s="93">
        <f t="shared" si="0"/>
        <v>1237.06368</v>
      </c>
      <c r="F22" s="94">
        <v>1237.06368</v>
      </c>
      <c r="G22" s="94">
        <v>0</v>
      </c>
      <c r="H22" s="94">
        <v>0</v>
      </c>
      <c r="I22" s="94">
        <v>0</v>
      </c>
      <c r="J22" s="94">
        <v>0</v>
      </c>
      <c r="K22" s="94">
        <v>0</v>
      </c>
      <c r="L22" s="94">
        <v>0</v>
      </c>
      <c r="M22" s="94">
        <v>0</v>
      </c>
      <c r="N22" s="94">
        <v>0</v>
      </c>
      <c r="O22" s="94">
        <v>0</v>
      </c>
      <c r="P22" s="94">
        <v>0</v>
      </c>
      <c r="Q22" s="94">
        <v>1237.06368</v>
      </c>
      <c r="R22" s="94">
        <v>0</v>
      </c>
      <c r="S22" s="94">
        <v>0</v>
      </c>
      <c r="T22" s="94">
        <v>0</v>
      </c>
      <c r="U22" s="94">
        <v>0</v>
      </c>
      <c r="V22" s="94">
        <v>0</v>
      </c>
      <c r="W22" s="94">
        <v>0</v>
      </c>
      <c r="X22" s="94">
        <v>0</v>
      </c>
      <c r="Y22" s="94">
        <v>0</v>
      </c>
      <c r="Z22" s="94">
        <v>0</v>
      </c>
      <c r="AA22" s="94">
        <v>0</v>
      </c>
      <c r="AB22" s="94">
        <v>0</v>
      </c>
      <c r="AC22" s="94">
        <v>0</v>
      </c>
      <c r="AD22" s="94">
        <v>0</v>
      </c>
      <c r="AE22" s="94">
        <v>0</v>
      </c>
      <c r="AF22" s="94">
        <v>0</v>
      </c>
      <c r="AG22" s="94">
        <v>0</v>
      </c>
      <c r="AH22" s="94">
        <v>0</v>
      </c>
      <c r="AI22" s="94">
        <v>0</v>
      </c>
      <c r="AJ22" s="94">
        <v>0</v>
      </c>
      <c r="AK22" s="94">
        <v>0</v>
      </c>
      <c r="AL22" s="94">
        <v>0</v>
      </c>
      <c r="AM22" s="94">
        <v>0</v>
      </c>
      <c r="AN22" s="94">
        <v>0</v>
      </c>
      <c r="AO22" s="94">
        <v>0</v>
      </c>
      <c r="AP22" s="94">
        <v>0</v>
      </c>
      <c r="AQ22" s="94">
        <v>0</v>
      </c>
      <c r="AR22" s="94">
        <v>0</v>
      </c>
      <c r="AS22" s="94">
        <v>0</v>
      </c>
      <c r="AT22" s="94">
        <v>0</v>
      </c>
      <c r="AU22" s="94">
        <v>0</v>
      </c>
      <c r="AV22" s="94">
        <v>0</v>
      </c>
      <c r="AW22" s="94">
        <v>0</v>
      </c>
      <c r="AX22" s="94">
        <v>0</v>
      </c>
      <c r="AY22" s="94">
        <v>0</v>
      </c>
      <c r="AZ22" s="94">
        <v>0</v>
      </c>
      <c r="BA22" s="94">
        <v>0</v>
      </c>
      <c r="BB22" s="94">
        <v>0</v>
      </c>
      <c r="BC22" s="94">
        <v>0</v>
      </c>
      <c r="BD22" s="94">
        <v>0</v>
      </c>
      <c r="BE22" s="94">
        <v>0</v>
      </c>
      <c r="BF22" s="94">
        <v>0</v>
      </c>
      <c r="BG22" s="94">
        <v>0</v>
      </c>
      <c r="BH22" s="94">
        <v>0</v>
      </c>
      <c r="BI22" s="94">
        <v>0</v>
      </c>
      <c r="BJ22" s="94">
        <v>0</v>
      </c>
      <c r="BK22" s="94">
        <v>0</v>
      </c>
      <c r="BL22" s="94">
        <v>0</v>
      </c>
      <c r="BM22" s="94">
        <v>0</v>
      </c>
      <c r="BN22" s="94">
        <v>0</v>
      </c>
      <c r="BO22" s="94">
        <v>0</v>
      </c>
      <c r="BP22" s="94">
        <v>0</v>
      </c>
      <c r="BQ22" s="94">
        <v>0</v>
      </c>
      <c r="BR22" s="94">
        <v>0</v>
      </c>
      <c r="BS22" s="94">
        <v>0</v>
      </c>
      <c r="BT22" s="94">
        <v>0</v>
      </c>
      <c r="BU22" s="94">
        <v>0</v>
      </c>
      <c r="BV22" s="94">
        <v>0</v>
      </c>
      <c r="BW22" s="94">
        <v>0</v>
      </c>
      <c r="BX22" s="94">
        <v>0</v>
      </c>
      <c r="BY22" s="94">
        <v>0</v>
      </c>
      <c r="BZ22" s="94">
        <v>0</v>
      </c>
      <c r="CA22" s="94">
        <v>0</v>
      </c>
      <c r="CB22" s="94">
        <v>0</v>
      </c>
      <c r="CC22" s="94">
        <v>0</v>
      </c>
      <c r="CD22" s="94">
        <v>0</v>
      </c>
      <c r="CE22" s="94">
        <v>0</v>
      </c>
      <c r="CF22" s="94">
        <v>0</v>
      </c>
      <c r="CG22" s="94">
        <v>0</v>
      </c>
      <c r="CH22" s="94">
        <v>0</v>
      </c>
      <c r="CI22" s="94">
        <v>0</v>
      </c>
      <c r="CJ22" s="94">
        <v>0</v>
      </c>
      <c r="CK22" s="94">
        <v>0</v>
      </c>
      <c r="CL22" s="94">
        <v>0</v>
      </c>
      <c r="CM22" s="94">
        <v>0</v>
      </c>
      <c r="CN22" s="94">
        <v>0</v>
      </c>
      <c r="CO22" s="94">
        <v>0</v>
      </c>
      <c r="CP22" s="94">
        <v>0</v>
      </c>
      <c r="CQ22" s="94">
        <v>0</v>
      </c>
      <c r="CR22" s="94">
        <v>0</v>
      </c>
      <c r="CS22" s="94">
        <v>0</v>
      </c>
      <c r="CT22" s="94">
        <v>0</v>
      </c>
      <c r="CU22" s="94">
        <v>0</v>
      </c>
      <c r="CV22" s="94">
        <v>0</v>
      </c>
      <c r="CW22" s="94">
        <v>0</v>
      </c>
      <c r="CX22" s="94">
        <v>0</v>
      </c>
      <c r="CY22" s="94">
        <v>0</v>
      </c>
      <c r="CZ22" s="94">
        <v>0</v>
      </c>
      <c r="DA22" s="94">
        <v>0</v>
      </c>
      <c r="DB22" s="94">
        <v>0</v>
      </c>
      <c r="DC22" s="94">
        <v>0</v>
      </c>
      <c r="DD22" s="94">
        <v>0</v>
      </c>
      <c r="DE22" s="94">
        <v>0</v>
      </c>
      <c r="DF22" s="94">
        <v>0</v>
      </c>
      <c r="DG22" s="94">
        <v>0</v>
      </c>
      <c r="DH22" s="95">
        <v>0</v>
      </c>
      <c r="DI22" s="95">
        <v>0</v>
      </c>
      <c r="DJ22" s="95">
        <v>0</v>
      </c>
    </row>
    <row r="23" spans="1:114" ht="19.5" customHeight="1">
      <c r="A23" s="92" t="s">
        <v>91</v>
      </c>
      <c r="B23" s="92" t="s">
        <v>74</v>
      </c>
      <c r="C23" s="92" t="s">
        <v>75</v>
      </c>
      <c r="D23" s="42" t="s">
        <v>154</v>
      </c>
      <c r="E23" s="93">
        <f t="shared" si="0"/>
        <v>1237.06368</v>
      </c>
      <c r="F23" s="94">
        <v>1237.06368</v>
      </c>
      <c r="G23" s="94">
        <v>0</v>
      </c>
      <c r="H23" s="94">
        <v>0</v>
      </c>
      <c r="I23" s="94">
        <v>0</v>
      </c>
      <c r="J23" s="94">
        <v>0</v>
      </c>
      <c r="K23" s="94">
        <v>0</v>
      </c>
      <c r="L23" s="94">
        <v>0</v>
      </c>
      <c r="M23" s="94">
        <v>0</v>
      </c>
      <c r="N23" s="94">
        <v>0</v>
      </c>
      <c r="O23" s="94">
        <v>0</v>
      </c>
      <c r="P23" s="94">
        <v>0</v>
      </c>
      <c r="Q23" s="94">
        <v>1237.06368</v>
      </c>
      <c r="R23" s="94">
        <v>0</v>
      </c>
      <c r="S23" s="94">
        <v>0</v>
      </c>
      <c r="T23" s="94">
        <v>0</v>
      </c>
      <c r="U23" s="94">
        <v>0</v>
      </c>
      <c r="V23" s="94">
        <v>0</v>
      </c>
      <c r="W23" s="94">
        <v>0</v>
      </c>
      <c r="X23" s="94">
        <v>0</v>
      </c>
      <c r="Y23" s="94">
        <v>0</v>
      </c>
      <c r="Z23" s="94">
        <v>0</v>
      </c>
      <c r="AA23" s="94">
        <v>0</v>
      </c>
      <c r="AB23" s="94">
        <v>0</v>
      </c>
      <c r="AC23" s="94">
        <v>0</v>
      </c>
      <c r="AD23" s="94">
        <v>0</v>
      </c>
      <c r="AE23" s="94">
        <v>0</v>
      </c>
      <c r="AF23" s="94">
        <v>0</v>
      </c>
      <c r="AG23" s="94">
        <v>0</v>
      </c>
      <c r="AH23" s="94">
        <v>0</v>
      </c>
      <c r="AI23" s="94">
        <v>0</v>
      </c>
      <c r="AJ23" s="94">
        <v>0</v>
      </c>
      <c r="AK23" s="94">
        <v>0</v>
      </c>
      <c r="AL23" s="94">
        <v>0</v>
      </c>
      <c r="AM23" s="94">
        <v>0</v>
      </c>
      <c r="AN23" s="94">
        <v>0</v>
      </c>
      <c r="AO23" s="94">
        <v>0</v>
      </c>
      <c r="AP23" s="94">
        <v>0</v>
      </c>
      <c r="AQ23" s="94">
        <v>0</v>
      </c>
      <c r="AR23" s="94">
        <v>0</v>
      </c>
      <c r="AS23" s="94">
        <v>0</v>
      </c>
      <c r="AT23" s="94">
        <v>0</v>
      </c>
      <c r="AU23" s="94">
        <v>0</v>
      </c>
      <c r="AV23" s="94">
        <v>0</v>
      </c>
      <c r="AW23" s="94">
        <v>0</v>
      </c>
      <c r="AX23" s="94">
        <v>0</v>
      </c>
      <c r="AY23" s="94">
        <v>0</v>
      </c>
      <c r="AZ23" s="94">
        <v>0</v>
      </c>
      <c r="BA23" s="94">
        <v>0</v>
      </c>
      <c r="BB23" s="94">
        <v>0</v>
      </c>
      <c r="BC23" s="94">
        <v>0</v>
      </c>
      <c r="BD23" s="94">
        <v>0</v>
      </c>
      <c r="BE23" s="94">
        <v>0</v>
      </c>
      <c r="BF23" s="94">
        <v>0</v>
      </c>
      <c r="BG23" s="94">
        <v>0</v>
      </c>
      <c r="BH23" s="94">
        <v>0</v>
      </c>
      <c r="BI23" s="94">
        <v>0</v>
      </c>
      <c r="BJ23" s="94">
        <v>0</v>
      </c>
      <c r="BK23" s="94">
        <v>0</v>
      </c>
      <c r="BL23" s="94">
        <v>0</v>
      </c>
      <c r="BM23" s="94">
        <v>0</v>
      </c>
      <c r="BN23" s="94">
        <v>0</v>
      </c>
      <c r="BO23" s="94">
        <v>0</v>
      </c>
      <c r="BP23" s="94">
        <v>0</v>
      </c>
      <c r="BQ23" s="94">
        <v>0</v>
      </c>
      <c r="BR23" s="94">
        <v>0</v>
      </c>
      <c r="BS23" s="94">
        <v>0</v>
      </c>
      <c r="BT23" s="94">
        <v>0</v>
      </c>
      <c r="BU23" s="94">
        <v>0</v>
      </c>
      <c r="BV23" s="94">
        <v>0</v>
      </c>
      <c r="BW23" s="94">
        <v>0</v>
      </c>
      <c r="BX23" s="94">
        <v>0</v>
      </c>
      <c r="BY23" s="94">
        <v>0</v>
      </c>
      <c r="BZ23" s="94">
        <v>0</v>
      </c>
      <c r="CA23" s="94">
        <v>0</v>
      </c>
      <c r="CB23" s="94">
        <v>0</v>
      </c>
      <c r="CC23" s="94">
        <v>0</v>
      </c>
      <c r="CD23" s="94">
        <v>0</v>
      </c>
      <c r="CE23" s="94">
        <v>0</v>
      </c>
      <c r="CF23" s="94">
        <v>0</v>
      </c>
      <c r="CG23" s="94">
        <v>0</v>
      </c>
      <c r="CH23" s="94">
        <v>0</v>
      </c>
      <c r="CI23" s="94">
        <v>0</v>
      </c>
      <c r="CJ23" s="94">
        <v>0</v>
      </c>
      <c r="CK23" s="94">
        <v>0</v>
      </c>
      <c r="CL23" s="94">
        <v>0</v>
      </c>
      <c r="CM23" s="94">
        <v>0</v>
      </c>
      <c r="CN23" s="94">
        <v>0</v>
      </c>
      <c r="CO23" s="94">
        <v>0</v>
      </c>
      <c r="CP23" s="94">
        <v>0</v>
      </c>
      <c r="CQ23" s="94">
        <v>0</v>
      </c>
      <c r="CR23" s="94">
        <v>0</v>
      </c>
      <c r="CS23" s="94">
        <v>0</v>
      </c>
      <c r="CT23" s="94">
        <v>0</v>
      </c>
      <c r="CU23" s="94">
        <v>0</v>
      </c>
      <c r="CV23" s="94">
        <v>0</v>
      </c>
      <c r="CW23" s="94">
        <v>0</v>
      </c>
      <c r="CX23" s="94">
        <v>0</v>
      </c>
      <c r="CY23" s="94">
        <v>0</v>
      </c>
      <c r="CZ23" s="94">
        <v>0</v>
      </c>
      <c r="DA23" s="94">
        <v>0</v>
      </c>
      <c r="DB23" s="94">
        <v>0</v>
      </c>
      <c r="DC23" s="94">
        <v>0</v>
      </c>
      <c r="DD23" s="94">
        <v>0</v>
      </c>
      <c r="DE23" s="94">
        <v>0</v>
      </c>
      <c r="DF23" s="94">
        <v>0</v>
      </c>
      <c r="DG23" s="94">
        <v>0</v>
      </c>
      <c r="DH23" s="95">
        <v>0</v>
      </c>
      <c r="DI23" s="95">
        <v>0</v>
      </c>
      <c r="DJ23" s="95">
        <v>0</v>
      </c>
    </row>
  </sheetData>
  <sheetProtection/>
  <mergeCells count="124">
    <mergeCell ref="BV5:BV6"/>
    <mergeCell ref="CT5:CT6"/>
    <mergeCell ref="CB5:CB6"/>
    <mergeCell ref="CC5:CC6"/>
    <mergeCell ref="BT5:BT6"/>
    <mergeCell ref="BU5:BU6"/>
    <mergeCell ref="H5:H6"/>
    <mergeCell ref="I5:I6"/>
    <mergeCell ref="J5:J6"/>
    <mergeCell ref="K5:K6"/>
    <mergeCell ref="D5:D6"/>
    <mergeCell ref="L5:L6"/>
    <mergeCell ref="M5:M6"/>
    <mergeCell ref="E4:E6"/>
    <mergeCell ref="F5:F6"/>
    <mergeCell ref="G5:G6"/>
    <mergeCell ref="CT4:CY4"/>
    <mergeCell ref="CZ4:DB4"/>
    <mergeCell ref="CU5:CU6"/>
    <mergeCell ref="CV5:CV6"/>
    <mergeCell ref="CW5:CW6"/>
    <mergeCell ref="CX5:CX6"/>
    <mergeCell ref="DA5:DA6"/>
    <mergeCell ref="DB5:DB6"/>
    <mergeCell ref="CY5:CY6"/>
    <mergeCell ref="CZ5:CZ6"/>
    <mergeCell ref="BH5:BH6"/>
    <mergeCell ref="BJ5:BJ6"/>
    <mergeCell ref="BI5:BI6"/>
    <mergeCell ref="BO5:BO6"/>
    <mergeCell ref="BP5:BP6"/>
    <mergeCell ref="BK5:BK6"/>
    <mergeCell ref="BL5:BL6"/>
    <mergeCell ref="BM5:BM6"/>
    <mergeCell ref="BG5:BG6"/>
    <mergeCell ref="BX5:BX6"/>
    <mergeCell ref="BW5:BW6"/>
    <mergeCell ref="BY5:BY6"/>
    <mergeCell ref="BZ5:BZ6"/>
    <mergeCell ref="CA5:CA6"/>
    <mergeCell ref="BN5:BN6"/>
    <mergeCell ref="BQ5:BQ6"/>
    <mergeCell ref="BR5:BR6"/>
    <mergeCell ref="BS5:BS6"/>
    <mergeCell ref="BA5:BA6"/>
    <mergeCell ref="BB5:BB6"/>
    <mergeCell ref="BC5:BC6"/>
    <mergeCell ref="BD5:BD6"/>
    <mergeCell ref="BE5:BE6"/>
    <mergeCell ref="BF5:BF6"/>
    <mergeCell ref="AU5:AU6"/>
    <mergeCell ref="AV5:AV6"/>
    <mergeCell ref="AW5:AW6"/>
    <mergeCell ref="AX5:AX6"/>
    <mergeCell ref="AY5:AY6"/>
    <mergeCell ref="AZ5:AZ6"/>
    <mergeCell ref="AF5:AF6"/>
    <mergeCell ref="AG5:AG6"/>
    <mergeCell ref="AH5:AH6"/>
    <mergeCell ref="AR5:AR6"/>
    <mergeCell ref="AT5:AT6"/>
    <mergeCell ref="AS5:AS6"/>
    <mergeCell ref="AO5:AO6"/>
    <mergeCell ref="AQ5:AQ6"/>
    <mergeCell ref="AI5:AI6"/>
    <mergeCell ref="AN5:AN6"/>
    <mergeCell ref="Y5:Y6"/>
    <mergeCell ref="Z5:Z6"/>
    <mergeCell ref="AC5:AC6"/>
    <mergeCell ref="AD5:AD6"/>
    <mergeCell ref="AA5:AA6"/>
    <mergeCell ref="AB5:AB6"/>
    <mergeCell ref="AE5:AE6"/>
    <mergeCell ref="CP5:CP6"/>
    <mergeCell ref="CQ5:CQ6"/>
    <mergeCell ref="CR5:CR6"/>
    <mergeCell ref="CS5:CS6"/>
    <mergeCell ref="AP5:AP6"/>
    <mergeCell ref="AJ5:AJ6"/>
    <mergeCell ref="AK5:AK6"/>
    <mergeCell ref="AL5:AL6"/>
    <mergeCell ref="AM5:AM6"/>
    <mergeCell ref="CJ5:CJ6"/>
    <mergeCell ref="CK5:CK6"/>
    <mergeCell ref="CL5:CL6"/>
    <mergeCell ref="CM5:CM6"/>
    <mergeCell ref="CN5:CN6"/>
    <mergeCell ref="CO5:CO6"/>
    <mergeCell ref="CF5:CF6"/>
    <mergeCell ref="CE5:CE6"/>
    <mergeCell ref="CD5:CD6"/>
    <mergeCell ref="CG5:CG6"/>
    <mergeCell ref="CH5:CH6"/>
    <mergeCell ref="CI5:CI6"/>
    <mergeCell ref="AU4:BF4"/>
    <mergeCell ref="T4:AT4"/>
    <mergeCell ref="A4:D4"/>
    <mergeCell ref="T5:T6"/>
    <mergeCell ref="Q5:Q6"/>
    <mergeCell ref="R5:R6"/>
    <mergeCell ref="S5:S6"/>
    <mergeCell ref="O5:O6"/>
    <mergeCell ref="N5:N6"/>
    <mergeCell ref="P5:P6"/>
    <mergeCell ref="V5:V6"/>
    <mergeCell ref="U5:U6"/>
    <mergeCell ref="W5:W6"/>
    <mergeCell ref="X5:X6"/>
    <mergeCell ref="F4:S4"/>
    <mergeCell ref="A2:DJ2"/>
    <mergeCell ref="CQ4:CS4"/>
    <mergeCell ref="BL4:BX4"/>
    <mergeCell ref="BY4:CP4"/>
    <mergeCell ref="BG4:BK4"/>
    <mergeCell ref="DJ5:DJ6"/>
    <mergeCell ref="DH4:DJ4"/>
    <mergeCell ref="DH5:DH6"/>
    <mergeCell ref="DI5:DI6"/>
    <mergeCell ref="DC4:DG4"/>
    <mergeCell ref="DG5:DG6"/>
    <mergeCell ref="DD5:DD6"/>
    <mergeCell ref="DE5:DE6"/>
    <mergeCell ref="DF5:DF6"/>
    <mergeCell ref="DC5:DC6"/>
  </mergeCells>
  <printOptions horizontalCentered="1"/>
  <pageMargins left="0.5902777910232544" right="0.5902777910232544" top="0.5902777910232544" bottom="0.5902777910232544" header="0.5902777910232544" footer="0.39375001192092896"/>
  <pageSetup errors="blank" fitToHeight="100"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zoomScalePageLayoutView="0" workbookViewId="0" topLeftCell="A1">
      <selection activeCell="D42" sqref="D42"/>
    </sheetView>
  </sheetViews>
  <sheetFormatPr defaultColWidth="9.33203125" defaultRowHeight="11.25"/>
  <cols>
    <col min="1" max="2" width="5.5" style="0" customWidth="1"/>
    <col min="3" max="3" width="63.83203125" style="0" customWidth="1"/>
    <col min="4" max="6" width="21.83203125" style="0" customWidth="1"/>
  </cols>
  <sheetData>
    <row r="1" spans="1:6" ht="19.5" customHeight="1">
      <c r="A1" s="17"/>
      <c r="B1" s="17"/>
      <c r="C1" s="96"/>
      <c r="D1" s="17"/>
      <c r="E1" s="17"/>
      <c r="F1" s="14" t="s">
        <v>292</v>
      </c>
    </row>
    <row r="2" spans="1:6" ht="25.5" customHeight="1">
      <c r="A2" s="133" t="s">
        <v>293</v>
      </c>
      <c r="B2" s="133"/>
      <c r="C2" s="133"/>
      <c r="D2" s="133"/>
      <c r="E2" s="133"/>
      <c r="F2" s="133"/>
    </row>
    <row r="3" spans="1:6" ht="19.5" customHeight="1">
      <c r="A3" s="35" t="s">
        <v>0</v>
      </c>
      <c r="B3" s="36"/>
      <c r="C3" s="36"/>
      <c r="D3" s="37"/>
      <c r="E3" s="37"/>
      <c r="F3" s="14" t="s">
        <v>5</v>
      </c>
    </row>
    <row r="4" spans="1:6" ht="19.5" customHeight="1">
      <c r="A4" s="195" t="s">
        <v>294</v>
      </c>
      <c r="B4" s="196"/>
      <c r="C4" s="197"/>
      <c r="D4" s="151" t="s">
        <v>95</v>
      </c>
      <c r="E4" s="139"/>
      <c r="F4" s="139"/>
    </row>
    <row r="5" spans="1:6" ht="19.5" customHeight="1">
      <c r="A5" s="136" t="s">
        <v>65</v>
      </c>
      <c r="B5" s="138"/>
      <c r="C5" s="198" t="s">
        <v>194</v>
      </c>
      <c r="D5" s="139" t="s">
        <v>57</v>
      </c>
      <c r="E5" s="146" t="s">
        <v>295</v>
      </c>
      <c r="F5" s="199" t="s">
        <v>296</v>
      </c>
    </row>
    <row r="6" spans="1:6" ht="33.75" customHeight="1">
      <c r="A6" s="39" t="s">
        <v>68</v>
      </c>
      <c r="B6" s="41" t="s">
        <v>69</v>
      </c>
      <c r="C6" s="140"/>
      <c r="D6" s="140"/>
      <c r="E6" s="147"/>
      <c r="F6" s="200"/>
    </row>
    <row r="7" spans="1:6" ht="19.5" customHeight="1">
      <c r="A7" s="42" t="s">
        <v>71</v>
      </c>
      <c r="B7" s="42" t="s">
        <v>71</v>
      </c>
      <c r="C7" s="42" t="s">
        <v>57</v>
      </c>
      <c r="D7" s="97">
        <v>13188.070324</v>
      </c>
      <c r="E7" s="98">
        <v>11115.677732</v>
      </c>
      <c r="F7" s="99">
        <v>2072.392592</v>
      </c>
    </row>
    <row r="8" spans="1:6" ht="19.5" customHeight="1">
      <c r="A8" s="42" t="s">
        <v>71</v>
      </c>
      <c r="B8" s="42" t="s">
        <v>71</v>
      </c>
      <c r="C8" s="42" t="s">
        <v>72</v>
      </c>
      <c r="D8" s="97">
        <v>13188.070324</v>
      </c>
      <c r="E8" s="98">
        <v>11115.677732</v>
      </c>
      <c r="F8" s="99">
        <v>2072.392592</v>
      </c>
    </row>
    <row r="9" spans="1:6" ht="19.5" customHeight="1">
      <c r="A9" s="42" t="s">
        <v>71</v>
      </c>
      <c r="B9" s="42" t="s">
        <v>71</v>
      </c>
      <c r="C9" s="42" t="s">
        <v>297</v>
      </c>
      <c r="D9" s="97">
        <v>11088.479396</v>
      </c>
      <c r="E9" s="98">
        <v>11088.479396</v>
      </c>
      <c r="F9" s="99">
        <v>0</v>
      </c>
    </row>
    <row r="10" spans="1:6" ht="19.5" customHeight="1">
      <c r="A10" s="42" t="s">
        <v>298</v>
      </c>
      <c r="B10" s="42" t="s">
        <v>75</v>
      </c>
      <c r="C10" s="42" t="s">
        <v>299</v>
      </c>
      <c r="D10" s="97">
        <v>2161.6119</v>
      </c>
      <c r="E10" s="98">
        <v>2161.6119</v>
      </c>
      <c r="F10" s="99">
        <v>0</v>
      </c>
    </row>
    <row r="11" spans="1:6" ht="19.5" customHeight="1">
      <c r="A11" s="42" t="s">
        <v>298</v>
      </c>
      <c r="B11" s="42" t="s">
        <v>74</v>
      </c>
      <c r="C11" s="42" t="s">
        <v>300</v>
      </c>
      <c r="D11" s="97">
        <v>5118.89328</v>
      </c>
      <c r="E11" s="98">
        <v>5118.89328</v>
      </c>
      <c r="F11" s="99">
        <v>0</v>
      </c>
    </row>
    <row r="12" spans="1:6" ht="19.5" customHeight="1">
      <c r="A12" s="42" t="s">
        <v>298</v>
      </c>
      <c r="B12" s="42" t="s">
        <v>89</v>
      </c>
      <c r="C12" s="42" t="s">
        <v>301</v>
      </c>
      <c r="D12" s="97">
        <v>171.5565</v>
      </c>
      <c r="E12" s="98">
        <v>171.5565</v>
      </c>
      <c r="F12" s="99">
        <v>0</v>
      </c>
    </row>
    <row r="13" spans="1:6" ht="19.5" customHeight="1">
      <c r="A13" s="42" t="s">
        <v>298</v>
      </c>
      <c r="B13" s="42" t="s">
        <v>165</v>
      </c>
      <c r="C13" s="42" t="s">
        <v>302</v>
      </c>
      <c r="D13" s="97">
        <v>1233.9156</v>
      </c>
      <c r="E13" s="98">
        <v>1233.9156</v>
      </c>
      <c r="F13" s="99">
        <v>0</v>
      </c>
    </row>
    <row r="14" spans="1:6" ht="19.5" customHeight="1">
      <c r="A14" s="42" t="s">
        <v>298</v>
      </c>
      <c r="B14" s="42" t="s">
        <v>167</v>
      </c>
      <c r="C14" s="42" t="s">
        <v>303</v>
      </c>
      <c r="D14" s="97">
        <v>493.56624</v>
      </c>
      <c r="E14" s="98">
        <v>493.56624</v>
      </c>
      <c r="F14" s="99">
        <v>0</v>
      </c>
    </row>
    <row r="15" spans="1:6" ht="19.5" customHeight="1">
      <c r="A15" s="42" t="s">
        <v>298</v>
      </c>
      <c r="B15" s="42" t="s">
        <v>304</v>
      </c>
      <c r="C15" s="42" t="s">
        <v>305</v>
      </c>
      <c r="D15" s="97">
        <v>460.033056</v>
      </c>
      <c r="E15" s="98">
        <v>460.033056</v>
      </c>
      <c r="F15" s="99">
        <v>0</v>
      </c>
    </row>
    <row r="16" spans="1:6" ht="19.5" customHeight="1">
      <c r="A16" s="42" t="s">
        <v>298</v>
      </c>
      <c r="B16" s="42" t="s">
        <v>87</v>
      </c>
      <c r="C16" s="42" t="s">
        <v>306</v>
      </c>
      <c r="D16" s="97">
        <v>90.03744</v>
      </c>
      <c r="E16" s="98">
        <v>90.03744</v>
      </c>
      <c r="F16" s="99">
        <v>0</v>
      </c>
    </row>
    <row r="17" spans="1:6" ht="19.5" customHeight="1">
      <c r="A17" s="42" t="s">
        <v>298</v>
      </c>
      <c r="B17" s="42" t="s">
        <v>307</v>
      </c>
      <c r="C17" s="42" t="s">
        <v>308</v>
      </c>
      <c r="D17" s="97">
        <v>121.8017</v>
      </c>
      <c r="E17" s="98">
        <v>121.8017</v>
      </c>
      <c r="F17" s="99">
        <v>0</v>
      </c>
    </row>
    <row r="18" spans="1:6" ht="19.5" customHeight="1">
      <c r="A18" s="42" t="s">
        <v>298</v>
      </c>
      <c r="B18" s="42" t="s">
        <v>309</v>
      </c>
      <c r="C18" s="42" t="s">
        <v>154</v>
      </c>
      <c r="D18" s="97">
        <v>1237.06368</v>
      </c>
      <c r="E18" s="98">
        <v>1237.06368</v>
      </c>
      <c r="F18" s="99">
        <v>0</v>
      </c>
    </row>
    <row r="19" spans="1:6" ht="19.5" customHeight="1">
      <c r="A19" s="42" t="s">
        <v>71</v>
      </c>
      <c r="B19" s="42" t="s">
        <v>71</v>
      </c>
      <c r="C19" s="42" t="s">
        <v>310</v>
      </c>
      <c r="D19" s="97">
        <v>2072.392592</v>
      </c>
      <c r="E19" s="98">
        <v>0</v>
      </c>
      <c r="F19" s="99">
        <v>2072.392592</v>
      </c>
    </row>
    <row r="20" spans="1:6" ht="19.5" customHeight="1">
      <c r="A20" s="42" t="s">
        <v>311</v>
      </c>
      <c r="B20" s="42" t="s">
        <v>75</v>
      </c>
      <c r="C20" s="42" t="s">
        <v>312</v>
      </c>
      <c r="D20" s="97">
        <v>79.4448</v>
      </c>
      <c r="E20" s="98">
        <v>0</v>
      </c>
      <c r="F20" s="99">
        <v>79.4448</v>
      </c>
    </row>
    <row r="21" spans="1:6" ht="19.5" customHeight="1">
      <c r="A21" s="42" t="s">
        <v>311</v>
      </c>
      <c r="B21" s="42" t="s">
        <v>82</v>
      </c>
      <c r="C21" s="42" t="s">
        <v>313</v>
      </c>
      <c r="D21" s="97">
        <v>19.8612</v>
      </c>
      <c r="E21" s="98">
        <v>0</v>
      </c>
      <c r="F21" s="99">
        <v>19.8612</v>
      </c>
    </row>
    <row r="22" spans="1:6" ht="19.5" customHeight="1">
      <c r="A22" s="42" t="s">
        <v>311</v>
      </c>
      <c r="B22" s="42" t="s">
        <v>314</v>
      </c>
      <c r="C22" s="42" t="s">
        <v>315</v>
      </c>
      <c r="D22" s="97">
        <v>130.131</v>
      </c>
      <c r="E22" s="98">
        <v>0</v>
      </c>
      <c r="F22" s="99">
        <v>130.131</v>
      </c>
    </row>
    <row r="23" spans="1:6" ht="19.5" customHeight="1">
      <c r="A23" s="42" t="s">
        <v>311</v>
      </c>
      <c r="B23" s="42" t="s">
        <v>165</v>
      </c>
      <c r="C23" s="42" t="s">
        <v>316</v>
      </c>
      <c r="D23" s="97">
        <v>26.4816</v>
      </c>
      <c r="E23" s="98">
        <v>0</v>
      </c>
      <c r="F23" s="99">
        <v>26.4816</v>
      </c>
    </row>
    <row r="24" spans="1:6" ht="19.5" customHeight="1">
      <c r="A24" s="42" t="s">
        <v>311</v>
      </c>
      <c r="B24" s="42" t="s">
        <v>87</v>
      </c>
      <c r="C24" s="42" t="s">
        <v>317</v>
      </c>
      <c r="D24" s="97">
        <v>704.79675</v>
      </c>
      <c r="E24" s="98">
        <v>0</v>
      </c>
      <c r="F24" s="99">
        <v>704.79675</v>
      </c>
    </row>
    <row r="25" spans="1:6" ht="19.5" customHeight="1">
      <c r="A25" s="42" t="s">
        <v>311</v>
      </c>
      <c r="B25" s="42" t="s">
        <v>309</v>
      </c>
      <c r="C25" s="42" t="s">
        <v>318</v>
      </c>
      <c r="D25" s="97">
        <v>17.733382</v>
      </c>
      <c r="E25" s="98">
        <v>0</v>
      </c>
      <c r="F25" s="99">
        <v>17.733382</v>
      </c>
    </row>
    <row r="26" spans="1:6" ht="19.5" customHeight="1">
      <c r="A26" s="42" t="s">
        <v>311</v>
      </c>
      <c r="B26" s="42" t="s">
        <v>319</v>
      </c>
      <c r="C26" s="42" t="s">
        <v>160</v>
      </c>
      <c r="D26" s="97">
        <v>86.98104</v>
      </c>
      <c r="E26" s="98">
        <v>0</v>
      </c>
      <c r="F26" s="99">
        <v>86.98104</v>
      </c>
    </row>
    <row r="27" spans="1:6" ht="19.5" customHeight="1">
      <c r="A27" s="42" t="s">
        <v>311</v>
      </c>
      <c r="B27" s="42" t="s">
        <v>320</v>
      </c>
      <c r="C27" s="42" t="s">
        <v>164</v>
      </c>
      <c r="D27" s="97">
        <v>36.0686</v>
      </c>
      <c r="E27" s="98">
        <v>0</v>
      </c>
      <c r="F27" s="99">
        <v>36.0686</v>
      </c>
    </row>
    <row r="28" spans="1:6" ht="19.5" customHeight="1">
      <c r="A28" s="42" t="s">
        <v>311</v>
      </c>
      <c r="B28" s="42" t="s">
        <v>321</v>
      </c>
      <c r="C28" s="42" t="s">
        <v>322</v>
      </c>
      <c r="D28" s="97">
        <v>113.340298</v>
      </c>
      <c r="E28" s="98">
        <v>0</v>
      </c>
      <c r="F28" s="99">
        <v>113.340298</v>
      </c>
    </row>
    <row r="29" spans="1:6" ht="19.5" customHeight="1">
      <c r="A29" s="42" t="s">
        <v>311</v>
      </c>
      <c r="B29" s="42" t="s">
        <v>323</v>
      </c>
      <c r="C29" s="42" t="s">
        <v>166</v>
      </c>
      <c r="D29" s="97">
        <v>432</v>
      </c>
      <c r="E29" s="98">
        <v>0</v>
      </c>
      <c r="F29" s="99">
        <v>432</v>
      </c>
    </row>
    <row r="30" spans="1:6" ht="19.5" customHeight="1">
      <c r="A30" s="42" t="s">
        <v>311</v>
      </c>
      <c r="B30" s="42" t="s">
        <v>155</v>
      </c>
      <c r="C30" s="42" t="s">
        <v>169</v>
      </c>
      <c r="D30" s="97">
        <v>425.553922</v>
      </c>
      <c r="E30" s="98">
        <v>0</v>
      </c>
      <c r="F30" s="99">
        <v>425.553922</v>
      </c>
    </row>
    <row r="31" spans="1:6" ht="19.5" customHeight="1">
      <c r="A31" s="42" t="s">
        <v>71</v>
      </c>
      <c r="B31" s="42" t="s">
        <v>71</v>
      </c>
      <c r="C31" s="42" t="s">
        <v>174</v>
      </c>
      <c r="D31" s="97">
        <v>27.198336</v>
      </c>
      <c r="E31" s="98">
        <v>27.198336</v>
      </c>
      <c r="F31" s="99">
        <v>0</v>
      </c>
    </row>
    <row r="32" spans="1:6" ht="19.5" customHeight="1">
      <c r="A32" s="42" t="s">
        <v>324</v>
      </c>
      <c r="B32" s="42" t="s">
        <v>75</v>
      </c>
      <c r="C32" s="42" t="s">
        <v>325</v>
      </c>
      <c r="D32" s="97">
        <v>16.824736</v>
      </c>
      <c r="E32" s="98">
        <v>16.824736</v>
      </c>
      <c r="F32" s="99">
        <v>0</v>
      </c>
    </row>
    <row r="33" spans="1:6" ht="19.5" customHeight="1">
      <c r="A33" s="42" t="s">
        <v>324</v>
      </c>
      <c r="B33" s="42" t="s">
        <v>74</v>
      </c>
      <c r="C33" s="42" t="s">
        <v>326</v>
      </c>
      <c r="D33" s="97">
        <v>3.74</v>
      </c>
      <c r="E33" s="98">
        <v>3.74</v>
      </c>
      <c r="F33" s="99">
        <v>0</v>
      </c>
    </row>
    <row r="34" spans="1:6" ht="19.5" customHeight="1">
      <c r="A34" s="42" t="s">
        <v>324</v>
      </c>
      <c r="B34" s="42" t="s">
        <v>82</v>
      </c>
      <c r="C34" s="42" t="s">
        <v>327</v>
      </c>
      <c r="D34" s="97">
        <v>6.6336</v>
      </c>
      <c r="E34" s="98">
        <v>6.6336</v>
      </c>
      <c r="F34" s="99">
        <v>0</v>
      </c>
    </row>
  </sheetData>
  <sheetProtection/>
  <mergeCells count="8">
    <mergeCell ref="A2:F2"/>
    <mergeCell ref="A4:C4"/>
    <mergeCell ref="A5:B5"/>
    <mergeCell ref="C5:C6"/>
    <mergeCell ref="D4:F4"/>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44"/>
  <sheetViews>
    <sheetView showGridLines="0" showZeros="0" zoomScalePageLayoutView="0" workbookViewId="0" topLeftCell="A19">
      <selection activeCell="F25" sqref="F25"/>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32"/>
      <c r="B1" s="33"/>
      <c r="C1" s="33"/>
      <c r="D1" s="33"/>
      <c r="E1" s="33"/>
      <c r="F1" s="100" t="s">
        <v>328</v>
      </c>
    </row>
    <row r="2" spans="1:6" ht="19.5" customHeight="1">
      <c r="A2" s="133" t="s">
        <v>329</v>
      </c>
      <c r="B2" s="133"/>
      <c r="C2" s="133"/>
      <c r="D2" s="133"/>
      <c r="E2" s="133"/>
      <c r="F2" s="133"/>
    </row>
    <row r="3" spans="1:6" ht="19.5" customHeight="1">
      <c r="A3" s="35" t="s">
        <v>0</v>
      </c>
      <c r="B3" s="36"/>
      <c r="C3" s="36"/>
      <c r="D3" s="101"/>
      <c r="E3" s="101"/>
      <c r="F3" s="14" t="s">
        <v>5</v>
      </c>
    </row>
    <row r="4" spans="1:6" ht="19.5" customHeight="1">
      <c r="A4" s="136" t="s">
        <v>65</v>
      </c>
      <c r="B4" s="137"/>
      <c r="C4" s="138"/>
      <c r="D4" s="201" t="s">
        <v>66</v>
      </c>
      <c r="E4" s="152" t="s">
        <v>330</v>
      </c>
      <c r="F4" s="146" t="s">
        <v>331</v>
      </c>
    </row>
    <row r="5" spans="1:6" ht="19.5" customHeight="1">
      <c r="A5" s="40" t="s">
        <v>68</v>
      </c>
      <c r="B5" s="39" t="s">
        <v>69</v>
      </c>
      <c r="C5" s="41" t="s">
        <v>70</v>
      </c>
      <c r="D5" s="202"/>
      <c r="E5" s="152"/>
      <c r="F5" s="146"/>
    </row>
    <row r="6" spans="1:6" ht="19.5" customHeight="1">
      <c r="A6" s="92" t="s">
        <v>71</v>
      </c>
      <c r="B6" s="92" t="s">
        <v>71</v>
      </c>
      <c r="C6" s="92" t="s">
        <v>71</v>
      </c>
      <c r="D6" s="102" t="s">
        <v>71</v>
      </c>
      <c r="E6" s="102" t="s">
        <v>57</v>
      </c>
      <c r="F6" s="103">
        <v>3447</v>
      </c>
    </row>
    <row r="7" spans="1:6" ht="19.5" customHeight="1">
      <c r="A7" s="92" t="s">
        <v>71</v>
      </c>
      <c r="B7" s="92" t="s">
        <v>71</v>
      </c>
      <c r="C7" s="92" t="s">
        <v>71</v>
      </c>
      <c r="D7" s="102" t="s">
        <v>71</v>
      </c>
      <c r="E7" s="102" t="s">
        <v>72</v>
      </c>
      <c r="F7" s="103">
        <v>3447</v>
      </c>
    </row>
    <row r="8" spans="1:6" ht="19.5" customHeight="1">
      <c r="A8" s="92" t="s">
        <v>71</v>
      </c>
      <c r="B8" s="92" t="s">
        <v>71</v>
      </c>
      <c r="C8" s="92" t="s">
        <v>71</v>
      </c>
      <c r="D8" s="102" t="s">
        <v>71</v>
      </c>
      <c r="E8" s="102" t="s">
        <v>77</v>
      </c>
      <c r="F8" s="103">
        <v>975</v>
      </c>
    </row>
    <row r="9" spans="1:6" ht="19.5" customHeight="1">
      <c r="A9" s="92" t="s">
        <v>73</v>
      </c>
      <c r="B9" s="92" t="s">
        <v>74</v>
      </c>
      <c r="C9" s="92" t="s">
        <v>75</v>
      </c>
      <c r="D9" s="102" t="s">
        <v>76</v>
      </c>
      <c r="E9" s="102" t="s">
        <v>332</v>
      </c>
      <c r="F9" s="103">
        <v>21</v>
      </c>
    </row>
    <row r="10" spans="1:6" ht="19.5" customHeight="1">
      <c r="A10" s="92" t="s">
        <v>73</v>
      </c>
      <c r="B10" s="92" t="s">
        <v>74</v>
      </c>
      <c r="C10" s="92" t="s">
        <v>75</v>
      </c>
      <c r="D10" s="102" t="s">
        <v>76</v>
      </c>
      <c r="E10" s="102" t="s">
        <v>333</v>
      </c>
      <c r="F10" s="103">
        <v>100</v>
      </c>
    </row>
    <row r="11" spans="1:6" ht="19.5" customHeight="1">
      <c r="A11" s="92" t="s">
        <v>73</v>
      </c>
      <c r="B11" s="92" t="s">
        <v>74</v>
      </c>
      <c r="C11" s="92" t="s">
        <v>75</v>
      </c>
      <c r="D11" s="102" t="s">
        <v>76</v>
      </c>
      <c r="E11" s="102" t="s">
        <v>334</v>
      </c>
      <c r="F11" s="103">
        <v>44</v>
      </c>
    </row>
    <row r="12" spans="1:6" ht="19.5" customHeight="1">
      <c r="A12" s="92" t="s">
        <v>73</v>
      </c>
      <c r="B12" s="92" t="s">
        <v>74</v>
      </c>
      <c r="C12" s="92" t="s">
        <v>75</v>
      </c>
      <c r="D12" s="102" t="s">
        <v>76</v>
      </c>
      <c r="E12" s="102" t="s">
        <v>335</v>
      </c>
      <c r="F12" s="103">
        <v>200</v>
      </c>
    </row>
    <row r="13" spans="1:6" ht="19.5" customHeight="1">
      <c r="A13" s="92" t="s">
        <v>73</v>
      </c>
      <c r="B13" s="92" t="s">
        <v>74</v>
      </c>
      <c r="C13" s="92" t="s">
        <v>75</v>
      </c>
      <c r="D13" s="102" t="s">
        <v>76</v>
      </c>
      <c r="E13" s="102" t="s">
        <v>336</v>
      </c>
      <c r="F13" s="103">
        <v>80</v>
      </c>
    </row>
    <row r="14" spans="1:6" ht="19.5" customHeight="1">
      <c r="A14" s="92" t="s">
        <v>73</v>
      </c>
      <c r="B14" s="92" t="s">
        <v>74</v>
      </c>
      <c r="C14" s="92" t="s">
        <v>75</v>
      </c>
      <c r="D14" s="102" t="s">
        <v>76</v>
      </c>
      <c r="E14" s="102" t="s">
        <v>337</v>
      </c>
      <c r="F14" s="103">
        <v>530</v>
      </c>
    </row>
    <row r="15" spans="1:6" ht="19.5" customHeight="1">
      <c r="A15" s="92" t="s">
        <v>71</v>
      </c>
      <c r="B15" s="92" t="s">
        <v>71</v>
      </c>
      <c r="C15" s="92" t="s">
        <v>71</v>
      </c>
      <c r="D15" s="102" t="s">
        <v>71</v>
      </c>
      <c r="E15" s="102" t="s">
        <v>78</v>
      </c>
      <c r="F15" s="103">
        <v>2166</v>
      </c>
    </row>
    <row r="16" spans="1:6" ht="19.5" customHeight="1">
      <c r="A16" s="92" t="s">
        <v>73</v>
      </c>
      <c r="B16" s="92" t="s">
        <v>74</v>
      </c>
      <c r="C16" s="92" t="s">
        <v>74</v>
      </c>
      <c r="D16" s="102" t="s">
        <v>76</v>
      </c>
      <c r="E16" s="102" t="s">
        <v>338</v>
      </c>
      <c r="F16" s="103">
        <v>15</v>
      </c>
    </row>
    <row r="17" spans="1:6" ht="19.5" customHeight="1">
      <c r="A17" s="92" t="s">
        <v>73</v>
      </c>
      <c r="B17" s="92" t="s">
        <v>74</v>
      </c>
      <c r="C17" s="92" t="s">
        <v>74</v>
      </c>
      <c r="D17" s="102" t="s">
        <v>76</v>
      </c>
      <c r="E17" s="102" t="s">
        <v>339</v>
      </c>
      <c r="F17" s="103">
        <v>260</v>
      </c>
    </row>
    <row r="18" spans="1:6" ht="19.5" customHeight="1">
      <c r="A18" s="92" t="s">
        <v>73</v>
      </c>
      <c r="B18" s="92" t="s">
        <v>74</v>
      </c>
      <c r="C18" s="92" t="s">
        <v>74</v>
      </c>
      <c r="D18" s="102" t="s">
        <v>76</v>
      </c>
      <c r="E18" s="102" t="s">
        <v>340</v>
      </c>
      <c r="F18" s="103">
        <v>25</v>
      </c>
    </row>
    <row r="19" spans="1:6" ht="19.5" customHeight="1">
      <c r="A19" s="92" t="s">
        <v>73</v>
      </c>
      <c r="B19" s="92" t="s">
        <v>74</v>
      </c>
      <c r="C19" s="92" t="s">
        <v>74</v>
      </c>
      <c r="D19" s="102" t="s">
        <v>76</v>
      </c>
      <c r="E19" s="102" t="s">
        <v>341</v>
      </c>
      <c r="F19" s="103">
        <v>11</v>
      </c>
    </row>
    <row r="20" spans="1:6" ht="19.5" customHeight="1">
      <c r="A20" s="92" t="s">
        <v>73</v>
      </c>
      <c r="B20" s="92" t="s">
        <v>74</v>
      </c>
      <c r="C20" s="92" t="s">
        <v>74</v>
      </c>
      <c r="D20" s="102" t="s">
        <v>76</v>
      </c>
      <c r="E20" s="102" t="s">
        <v>342</v>
      </c>
      <c r="F20" s="103">
        <v>70</v>
      </c>
    </row>
    <row r="21" spans="1:6" ht="19.5" customHeight="1">
      <c r="A21" s="92" t="s">
        <v>73</v>
      </c>
      <c r="B21" s="92" t="s">
        <v>74</v>
      </c>
      <c r="C21" s="92" t="s">
        <v>74</v>
      </c>
      <c r="D21" s="102" t="s">
        <v>76</v>
      </c>
      <c r="E21" s="102" t="s">
        <v>343</v>
      </c>
      <c r="F21" s="103">
        <v>30</v>
      </c>
    </row>
    <row r="22" spans="1:6" ht="19.5" customHeight="1">
      <c r="A22" s="92" t="s">
        <v>73</v>
      </c>
      <c r="B22" s="92" t="s">
        <v>74</v>
      </c>
      <c r="C22" s="92" t="s">
        <v>74</v>
      </c>
      <c r="D22" s="102" t="s">
        <v>76</v>
      </c>
      <c r="E22" s="102" t="s">
        <v>344</v>
      </c>
      <c r="F22" s="103">
        <v>200</v>
      </c>
    </row>
    <row r="23" spans="1:6" ht="19.5" customHeight="1">
      <c r="A23" s="92" t="s">
        <v>73</v>
      </c>
      <c r="B23" s="92" t="s">
        <v>74</v>
      </c>
      <c r="C23" s="92" t="s">
        <v>74</v>
      </c>
      <c r="D23" s="102" t="s">
        <v>76</v>
      </c>
      <c r="E23" s="102" t="s">
        <v>345</v>
      </c>
      <c r="F23" s="103">
        <v>240</v>
      </c>
    </row>
    <row r="24" spans="1:6" ht="19.5" customHeight="1">
      <c r="A24" s="92" t="s">
        <v>73</v>
      </c>
      <c r="B24" s="92" t="s">
        <v>74</v>
      </c>
      <c r="C24" s="92" t="s">
        <v>74</v>
      </c>
      <c r="D24" s="102" t="s">
        <v>76</v>
      </c>
      <c r="E24" s="102" t="s">
        <v>346</v>
      </c>
      <c r="F24" s="103">
        <v>70</v>
      </c>
    </row>
    <row r="25" spans="1:6" ht="19.5" customHeight="1">
      <c r="A25" s="92" t="s">
        <v>73</v>
      </c>
      <c r="B25" s="92" t="s">
        <v>74</v>
      </c>
      <c r="C25" s="92" t="s">
        <v>74</v>
      </c>
      <c r="D25" s="102" t="s">
        <v>76</v>
      </c>
      <c r="E25" s="102"/>
      <c r="F25" s="103">
        <v>30</v>
      </c>
    </row>
    <row r="26" spans="1:6" ht="19.5" customHeight="1">
      <c r="A26" s="92" t="s">
        <v>73</v>
      </c>
      <c r="B26" s="92" t="s">
        <v>74</v>
      </c>
      <c r="C26" s="92" t="s">
        <v>74</v>
      </c>
      <c r="D26" s="102" t="s">
        <v>76</v>
      </c>
      <c r="E26" s="102"/>
      <c r="F26" s="103">
        <v>35</v>
      </c>
    </row>
    <row r="27" spans="1:6" ht="19.5" customHeight="1">
      <c r="A27" s="92" t="s">
        <v>73</v>
      </c>
      <c r="B27" s="92" t="s">
        <v>74</v>
      </c>
      <c r="C27" s="92" t="s">
        <v>74</v>
      </c>
      <c r="D27" s="102" t="s">
        <v>76</v>
      </c>
      <c r="E27" s="102" t="s">
        <v>347</v>
      </c>
      <c r="F27" s="103">
        <v>40</v>
      </c>
    </row>
    <row r="28" spans="1:6" ht="19.5" customHeight="1">
      <c r="A28" s="92" t="s">
        <v>73</v>
      </c>
      <c r="B28" s="92" t="s">
        <v>74</v>
      </c>
      <c r="C28" s="92" t="s">
        <v>74</v>
      </c>
      <c r="D28" s="102" t="s">
        <v>76</v>
      </c>
      <c r="E28" s="102"/>
      <c r="F28" s="103">
        <v>20</v>
      </c>
    </row>
    <row r="29" spans="1:6" ht="19.5" customHeight="1">
      <c r="A29" s="92" t="s">
        <v>73</v>
      </c>
      <c r="B29" s="92" t="s">
        <v>74</v>
      </c>
      <c r="C29" s="92" t="s">
        <v>74</v>
      </c>
      <c r="D29" s="102" t="s">
        <v>76</v>
      </c>
      <c r="E29" s="102"/>
      <c r="F29" s="103">
        <v>20</v>
      </c>
    </row>
    <row r="30" spans="1:6" ht="19.5" customHeight="1">
      <c r="A30" s="92" t="s">
        <v>73</v>
      </c>
      <c r="B30" s="92" t="s">
        <v>74</v>
      </c>
      <c r="C30" s="92" t="s">
        <v>74</v>
      </c>
      <c r="D30" s="102" t="s">
        <v>76</v>
      </c>
      <c r="E30" s="102" t="s">
        <v>348</v>
      </c>
      <c r="F30" s="103">
        <v>50</v>
      </c>
    </row>
    <row r="31" spans="1:6" ht="19.5" customHeight="1">
      <c r="A31" s="92" t="s">
        <v>73</v>
      </c>
      <c r="B31" s="92" t="s">
        <v>74</v>
      </c>
      <c r="C31" s="92" t="s">
        <v>74</v>
      </c>
      <c r="D31" s="102" t="s">
        <v>76</v>
      </c>
      <c r="E31" s="102" t="s">
        <v>349</v>
      </c>
      <c r="F31" s="103">
        <v>50</v>
      </c>
    </row>
    <row r="32" spans="1:6" ht="19.5" customHeight="1">
      <c r="A32" s="92" t="s">
        <v>73</v>
      </c>
      <c r="B32" s="92" t="s">
        <v>74</v>
      </c>
      <c r="C32" s="92" t="s">
        <v>74</v>
      </c>
      <c r="D32" s="102" t="s">
        <v>76</v>
      </c>
      <c r="E32" s="102" t="s">
        <v>350</v>
      </c>
      <c r="F32" s="103">
        <v>390</v>
      </c>
    </row>
    <row r="33" spans="1:6" ht="19.5" customHeight="1">
      <c r="A33" s="92" t="s">
        <v>73</v>
      </c>
      <c r="B33" s="92" t="s">
        <v>74</v>
      </c>
      <c r="C33" s="92" t="s">
        <v>74</v>
      </c>
      <c r="D33" s="102" t="s">
        <v>76</v>
      </c>
      <c r="E33" s="102" t="s">
        <v>351</v>
      </c>
      <c r="F33" s="103">
        <v>30</v>
      </c>
    </row>
    <row r="34" spans="1:6" ht="19.5" customHeight="1">
      <c r="A34" s="92" t="s">
        <v>73</v>
      </c>
      <c r="B34" s="92" t="s">
        <v>74</v>
      </c>
      <c r="C34" s="92" t="s">
        <v>74</v>
      </c>
      <c r="D34" s="102" t="s">
        <v>76</v>
      </c>
      <c r="E34" s="102" t="s">
        <v>352</v>
      </c>
      <c r="F34" s="103">
        <v>150</v>
      </c>
    </row>
    <row r="35" spans="1:6" ht="19.5" customHeight="1">
      <c r="A35" s="92" t="s">
        <v>73</v>
      </c>
      <c r="B35" s="92" t="s">
        <v>74</v>
      </c>
      <c r="C35" s="92" t="s">
        <v>74</v>
      </c>
      <c r="D35" s="102" t="s">
        <v>76</v>
      </c>
      <c r="E35" s="102" t="s">
        <v>353</v>
      </c>
      <c r="F35" s="103">
        <v>350</v>
      </c>
    </row>
    <row r="36" spans="1:6" ht="19.5" customHeight="1">
      <c r="A36" s="92" t="s">
        <v>73</v>
      </c>
      <c r="B36" s="92" t="s">
        <v>74</v>
      </c>
      <c r="C36" s="92" t="s">
        <v>74</v>
      </c>
      <c r="D36" s="102" t="s">
        <v>76</v>
      </c>
      <c r="E36" s="102" t="s">
        <v>354</v>
      </c>
      <c r="F36" s="103">
        <v>30</v>
      </c>
    </row>
    <row r="37" spans="1:6" ht="19.5" customHeight="1">
      <c r="A37" s="92" t="s">
        <v>73</v>
      </c>
      <c r="B37" s="92" t="s">
        <v>74</v>
      </c>
      <c r="C37" s="92" t="s">
        <v>74</v>
      </c>
      <c r="D37" s="102" t="s">
        <v>76</v>
      </c>
      <c r="E37" s="102" t="s">
        <v>355</v>
      </c>
      <c r="F37" s="103">
        <v>15</v>
      </c>
    </row>
    <row r="38" spans="1:6" ht="19.5" customHeight="1">
      <c r="A38" s="92" t="s">
        <v>73</v>
      </c>
      <c r="B38" s="92" t="s">
        <v>74</v>
      </c>
      <c r="C38" s="92" t="s">
        <v>74</v>
      </c>
      <c r="D38" s="102" t="s">
        <v>76</v>
      </c>
      <c r="E38" s="102" t="s">
        <v>356</v>
      </c>
      <c r="F38" s="103">
        <v>15</v>
      </c>
    </row>
    <row r="39" spans="1:6" ht="19.5" customHeight="1">
      <c r="A39" s="92" t="s">
        <v>73</v>
      </c>
      <c r="B39" s="92" t="s">
        <v>74</v>
      </c>
      <c r="C39" s="92" t="s">
        <v>74</v>
      </c>
      <c r="D39" s="102" t="s">
        <v>76</v>
      </c>
      <c r="E39" s="102" t="s">
        <v>357</v>
      </c>
      <c r="F39" s="103">
        <v>20</v>
      </c>
    </row>
    <row r="40" spans="1:6" ht="19.5" customHeight="1">
      <c r="A40" s="92" t="s">
        <v>71</v>
      </c>
      <c r="B40" s="92" t="s">
        <v>71</v>
      </c>
      <c r="C40" s="92" t="s">
        <v>71</v>
      </c>
      <c r="D40" s="102" t="s">
        <v>71</v>
      </c>
      <c r="E40" s="102" t="s">
        <v>80</v>
      </c>
      <c r="F40" s="103">
        <v>306</v>
      </c>
    </row>
    <row r="41" spans="1:6" ht="19.5" customHeight="1">
      <c r="A41" s="92" t="s">
        <v>73</v>
      </c>
      <c r="B41" s="92" t="s">
        <v>74</v>
      </c>
      <c r="C41" s="92" t="s">
        <v>79</v>
      </c>
      <c r="D41" s="102" t="s">
        <v>76</v>
      </c>
      <c r="E41" s="102"/>
      <c r="F41" s="103">
        <v>150</v>
      </c>
    </row>
    <row r="42" spans="1:6" ht="19.5" customHeight="1">
      <c r="A42" s="92" t="s">
        <v>73</v>
      </c>
      <c r="B42" s="92" t="s">
        <v>74</v>
      </c>
      <c r="C42" s="92" t="s">
        <v>79</v>
      </c>
      <c r="D42" s="102" t="s">
        <v>76</v>
      </c>
      <c r="E42" s="102" t="s">
        <v>358</v>
      </c>
      <c r="F42" s="103">
        <v>11</v>
      </c>
    </row>
    <row r="43" spans="1:6" ht="19.5" customHeight="1">
      <c r="A43" s="92" t="s">
        <v>73</v>
      </c>
      <c r="B43" s="92" t="s">
        <v>74</v>
      </c>
      <c r="C43" s="92" t="s">
        <v>79</v>
      </c>
      <c r="D43" s="102" t="s">
        <v>76</v>
      </c>
      <c r="E43" s="102" t="s">
        <v>359</v>
      </c>
      <c r="F43" s="103">
        <v>30</v>
      </c>
    </row>
    <row r="44" spans="1:6" ht="19.5" customHeight="1">
      <c r="A44" s="92" t="s">
        <v>73</v>
      </c>
      <c r="B44" s="92" t="s">
        <v>74</v>
      </c>
      <c r="C44" s="92" t="s">
        <v>79</v>
      </c>
      <c r="D44" s="102" t="s">
        <v>76</v>
      </c>
      <c r="E44" s="102" t="s">
        <v>360</v>
      </c>
      <c r="F44" s="103">
        <v>115</v>
      </c>
    </row>
  </sheetData>
  <sheetProtection/>
  <mergeCells count="5">
    <mergeCell ref="D4:D5"/>
    <mergeCell ref="E4:E5"/>
    <mergeCell ref="A2:F2"/>
    <mergeCell ref="F4:F5"/>
    <mergeCell ref="A4:C4"/>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2020-02-19T02:49:52Z</cp:lastPrinted>
  <dcterms:modified xsi:type="dcterms:W3CDTF">2020-02-19T02:59:41Z</dcterms:modified>
  <cp:category/>
  <cp:version/>
  <cp:contentType/>
  <cp:contentStatus/>
</cp:coreProperties>
</file>